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K99" s="1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57"/>
  <c r="AB53"/>
  <c r="AO99" i="24"/>
  <c r="AP99" i="28"/>
  <c r="AO99" i="30"/>
  <c r="AP99"/>
  <c r="AR99"/>
  <c r="AQ99" i="26"/>
  <c r="AR99"/>
  <c r="AO99" i="28"/>
  <c r="AQ99"/>
  <c r="AR99"/>
  <c r="AO99" i="27"/>
  <c r="AQ99"/>
  <c r="AB91" i="62"/>
  <c r="AO99" i="26"/>
  <c r="AQ99" i="30"/>
  <c r="AB61" i="61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N46" s="1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N38" s="1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N34" s="1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N30" s="1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N18" s="1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N14" s="1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N6" s="1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N28" s="1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N20" s="1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N12" s="1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N8" s="1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N4" s="1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F54"/>
  <c r="U53"/>
  <c r="N53"/>
  <c r="F53"/>
  <c r="U52"/>
  <c r="N52"/>
  <c r="F52"/>
  <c r="U51"/>
  <c r="F51"/>
  <c r="U50"/>
  <c r="F50"/>
  <c r="U49"/>
  <c r="N49"/>
  <c r="F49"/>
  <c r="U48"/>
  <c r="N48"/>
  <c r="F48"/>
  <c r="U47"/>
  <c r="U46"/>
  <c r="F46"/>
  <c r="U45"/>
  <c r="N45"/>
  <c r="U44"/>
  <c r="N44"/>
  <c r="F44"/>
  <c r="U43"/>
  <c r="F43"/>
  <c r="U42"/>
  <c r="F42"/>
  <c r="U41"/>
  <c r="N41"/>
  <c r="U40"/>
  <c r="N40"/>
  <c r="F40"/>
  <c r="U39"/>
  <c r="F39"/>
  <c r="U38"/>
  <c r="F38"/>
  <c r="U37"/>
  <c r="N37"/>
  <c r="F37"/>
  <c r="U36"/>
  <c r="N36"/>
  <c r="F36"/>
  <c r="U35"/>
  <c r="F35"/>
  <c r="U34"/>
  <c r="F34"/>
  <c r="U33"/>
  <c r="N33"/>
  <c r="F33"/>
  <c r="U32"/>
  <c r="N32"/>
  <c r="F32"/>
  <c r="U31"/>
  <c r="F31"/>
  <c r="U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F22"/>
  <c r="U21"/>
  <c r="N21"/>
  <c r="F21"/>
  <c r="U20"/>
  <c r="N20"/>
  <c r="F20"/>
  <c r="U19"/>
  <c r="F19"/>
  <c r="U18"/>
  <c r="F18"/>
  <c r="U17"/>
  <c r="N17"/>
  <c r="F17"/>
  <c r="U16"/>
  <c r="N16"/>
  <c r="F16"/>
  <c r="U15"/>
  <c r="F15"/>
  <c r="U14"/>
  <c r="F14"/>
  <c r="U13"/>
  <c r="N13"/>
  <c r="F13"/>
  <c r="U12"/>
  <c r="N12"/>
  <c r="F12"/>
  <c r="U11"/>
  <c r="F11"/>
  <c r="U10"/>
  <c r="N10"/>
  <c r="F10"/>
  <c r="U9"/>
  <c r="N9"/>
  <c r="U8"/>
  <c r="N8"/>
  <c r="F8"/>
  <c r="U7"/>
  <c r="F7"/>
  <c r="U6"/>
  <c r="F6"/>
  <c r="U5"/>
  <c r="N5"/>
  <c r="F5"/>
  <c r="U4"/>
  <c r="N4"/>
  <c r="F4"/>
  <c r="U3"/>
  <c r="M99"/>
  <c r="L99"/>
  <c r="K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U68"/>
  <c r="F68"/>
  <c r="U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U34"/>
  <c r="F34"/>
  <c r="U33"/>
  <c r="N33"/>
  <c r="F33"/>
  <c r="U32"/>
  <c r="F32"/>
  <c r="U31"/>
  <c r="N31"/>
  <c r="F31"/>
  <c r="U30"/>
  <c r="N30"/>
  <c r="F30"/>
  <c r="U29"/>
  <c r="F29"/>
  <c r="U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J99"/>
  <c r="I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N51" i="62" l="1"/>
  <c r="N55"/>
  <c r="N67"/>
  <c r="N75"/>
  <c r="N79"/>
  <c r="N83"/>
  <c r="N87"/>
  <c r="N91"/>
  <c r="N95"/>
  <c r="N70" i="63"/>
  <c r="N82"/>
  <c r="N86"/>
  <c r="N90"/>
  <c r="F79" i="58"/>
  <c r="F23" i="61"/>
  <c r="F19"/>
  <c r="F89" i="62"/>
  <c r="F69"/>
  <c r="F57"/>
  <c r="F79" i="63"/>
  <c r="F77"/>
  <c r="F47"/>
  <c r="F45"/>
  <c r="F41"/>
  <c r="F30" i="56"/>
  <c r="J99" i="63"/>
  <c r="C99"/>
  <c r="F9"/>
  <c r="C99" i="56"/>
  <c r="B99"/>
  <c r="C99" i="55"/>
  <c r="F57"/>
  <c r="K99" i="66"/>
  <c r="C99" i="5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O58" s="1"/>
  <c r="N62"/>
  <c r="N66"/>
  <c r="N70"/>
  <c r="N74"/>
  <c r="N78"/>
  <c r="O78" s="1"/>
  <c r="N9"/>
  <c r="N13"/>
  <c r="N25"/>
  <c r="N29"/>
  <c r="O29" s="1"/>
  <c r="N4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O41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O95" s="1"/>
  <c r="N96"/>
  <c r="O96" s="1"/>
  <c r="I99"/>
  <c r="N8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G53" s="1"/>
  <c r="O53" s="1"/>
  <c r="M49" i="66"/>
  <c r="D49" i="57" s="1"/>
  <c r="M45" i="66"/>
  <c r="D45" i="57" s="1"/>
  <c r="M41" i="66"/>
  <c r="D41" i="57" s="1"/>
  <c r="M37" i="66"/>
  <c r="D37" i="57" s="1"/>
  <c r="G37" s="1"/>
  <c r="O3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G13" s="1"/>
  <c r="O13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32"/>
  <c r="O32"/>
  <c r="V40"/>
  <c r="V47"/>
  <c r="V59"/>
  <c r="V16"/>
  <c r="O16"/>
  <c r="V24"/>
  <c r="V43"/>
  <c r="O43"/>
  <c r="V87"/>
  <c r="O98"/>
  <c r="V19" i="56"/>
  <c r="O19"/>
  <c r="V24"/>
  <c r="V26"/>
  <c r="O26"/>
  <c r="V35"/>
  <c r="O35"/>
  <c r="V40"/>
  <c r="V51"/>
  <c r="N8" i="55"/>
  <c r="F9"/>
  <c r="I99"/>
  <c r="M99"/>
  <c r="G10"/>
  <c r="N12"/>
  <c r="O12" s="1"/>
  <c r="F13"/>
  <c r="N28"/>
  <c r="O28" s="1"/>
  <c r="F29"/>
  <c r="V38"/>
  <c r="N44"/>
  <c r="O44" s="1"/>
  <c r="F45"/>
  <c r="N60"/>
  <c r="O60" s="1"/>
  <c r="F61"/>
  <c r="O72"/>
  <c r="O80"/>
  <c r="O92"/>
  <c r="O73" i="56"/>
  <c r="V3" i="55"/>
  <c r="V82"/>
  <c r="O94"/>
  <c r="V6" i="56"/>
  <c r="O6"/>
  <c r="V15"/>
  <c r="O15"/>
  <c r="V31"/>
  <c r="V36"/>
  <c r="V38"/>
  <c r="V47"/>
  <c r="O47"/>
  <c r="V52"/>
  <c r="V62"/>
  <c r="V67"/>
  <c r="V70"/>
  <c r="V75"/>
  <c r="V78"/>
  <c r="V91"/>
  <c r="V94"/>
  <c r="V36" i="57"/>
  <c r="V12" i="55"/>
  <c r="V28"/>
  <c r="V44"/>
  <c r="V60"/>
  <c r="V95"/>
  <c r="V11" i="56"/>
  <c r="O11"/>
  <c r="V18"/>
  <c r="O18"/>
  <c r="V27"/>
  <c r="O27"/>
  <c r="V32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O51"/>
  <c r="N52"/>
  <c r="O52" s="1"/>
  <c r="F53"/>
  <c r="O68"/>
  <c r="O76"/>
  <c r="O84"/>
  <c r="O5" i="56"/>
  <c r="O21"/>
  <c r="O37"/>
  <c r="O69"/>
  <c r="O77"/>
  <c r="O93"/>
  <c r="O7"/>
  <c r="V23"/>
  <c r="O23"/>
  <c r="V28"/>
  <c r="V39"/>
  <c r="V44"/>
  <c r="V46"/>
  <c r="V58"/>
  <c r="V63"/>
  <c r="V79"/>
  <c r="V82"/>
  <c r="V95"/>
  <c r="J99" i="55"/>
  <c r="O7"/>
  <c r="N24"/>
  <c r="O24" s="1"/>
  <c r="N40"/>
  <c r="O40" s="1"/>
  <c r="N56"/>
  <c r="O56" s="1"/>
  <c r="O63"/>
  <c r="O96"/>
  <c r="O56" i="56"/>
  <c r="V89" i="58"/>
  <c r="V63" i="55"/>
  <c r="V67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66"/>
  <c r="V68" i="55"/>
  <c r="V72"/>
  <c r="V76"/>
  <c r="V80"/>
  <c r="V84"/>
  <c r="V88"/>
  <c r="V92"/>
  <c r="V96"/>
  <c r="F3" i="56"/>
  <c r="F99" s="1"/>
  <c r="V5"/>
  <c r="V17"/>
  <c r="V21"/>
  <c r="V25"/>
  <c r="V29"/>
  <c r="V33"/>
  <c r="V37"/>
  <c r="V41"/>
  <c r="V45"/>
  <c r="V49"/>
  <c r="V57"/>
  <c r="V61"/>
  <c r="V65"/>
  <c r="V69"/>
  <c r="V73"/>
  <c r="V77"/>
  <c r="V85"/>
  <c r="V93"/>
  <c r="V97"/>
  <c r="N3" i="57"/>
  <c r="V33" i="58"/>
  <c r="V46"/>
  <c r="V65"/>
  <c r="V78"/>
  <c r="V81"/>
  <c r="V94"/>
  <c r="N3" i="56"/>
  <c r="G88" i="57"/>
  <c r="N90"/>
  <c r="F91"/>
  <c r="K99" i="58"/>
  <c r="U99"/>
  <c r="F9"/>
  <c r="F17"/>
  <c r="V26"/>
  <c r="V29"/>
  <c r="V61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7" i="55" l="1"/>
  <c r="O82"/>
  <c r="O3"/>
  <c r="O42" i="58"/>
  <c r="O26"/>
  <c r="O93"/>
  <c r="O61"/>
  <c r="O29"/>
  <c r="G6" i="55"/>
  <c r="O44" i="57"/>
  <c r="O65" i="58"/>
  <c r="O45"/>
  <c r="O21"/>
  <c r="O66"/>
  <c r="O57"/>
  <c r="O65" i="56"/>
  <c r="O13"/>
  <c r="O9"/>
  <c r="O74"/>
  <c r="O70"/>
  <c r="O66"/>
  <c r="O62"/>
  <c r="O54"/>
  <c r="O46"/>
  <c r="O42"/>
  <c r="O38"/>
  <c r="O30"/>
  <c r="O14"/>
  <c r="O10"/>
  <c r="O71" i="55"/>
  <c r="O27"/>
  <c r="O86"/>
  <c r="O74"/>
  <c r="O70"/>
  <c r="O66"/>
  <c r="O97" i="58"/>
  <c r="O81"/>
  <c r="O9"/>
  <c r="O74"/>
  <c r="O11" i="57"/>
  <c r="O40"/>
  <c r="O82" i="56"/>
  <c r="O81"/>
  <c r="O79"/>
  <c r="V74"/>
  <c r="V14"/>
  <c r="V13"/>
  <c r="V10"/>
  <c r="O98"/>
  <c r="O90"/>
  <c r="V34"/>
  <c r="V30"/>
  <c r="O25"/>
  <c r="O22"/>
  <c r="V9"/>
  <c r="O91" i="55"/>
  <c r="O78"/>
  <c r="V71"/>
  <c r="O38"/>
  <c r="O17"/>
  <c r="O95"/>
  <c r="V66"/>
  <c r="O62"/>
  <c r="O59"/>
  <c r="G50"/>
  <c r="O50" s="1"/>
  <c r="G26"/>
  <c r="V26" s="1"/>
  <c r="O75" i="56"/>
  <c r="O71"/>
  <c r="O63"/>
  <c r="O60"/>
  <c r="O55"/>
  <c r="V54"/>
  <c r="O43"/>
  <c r="E99"/>
  <c r="G12"/>
  <c r="V12" s="1"/>
  <c r="G8"/>
  <c r="V8" s="1"/>
  <c r="G4"/>
  <c r="V4" s="1"/>
  <c r="O94"/>
  <c r="O91"/>
  <c r="O87"/>
  <c r="O86"/>
  <c r="O83"/>
  <c r="O67"/>
  <c r="V66"/>
  <c r="O59"/>
  <c r="O53"/>
  <c r="V42"/>
  <c r="O24"/>
  <c r="V70" i="55"/>
  <c r="G64"/>
  <c r="V27"/>
  <c r="O11"/>
  <c r="E99"/>
  <c r="O90"/>
  <c r="V86"/>
  <c r="O83"/>
  <c r="O75"/>
  <c r="V74"/>
  <c r="O30"/>
  <c r="O22"/>
  <c r="D99"/>
  <c r="V97" i="58"/>
  <c r="O77"/>
  <c r="G75"/>
  <c r="V57"/>
  <c r="V41"/>
  <c r="G27"/>
  <c r="V25"/>
  <c r="O22"/>
  <c r="O17"/>
  <c r="V74"/>
  <c r="O53"/>
  <c r="O37"/>
  <c r="G93" i="57"/>
  <c r="V93" s="1"/>
  <c r="G69"/>
  <c r="O69" s="1"/>
  <c r="G66"/>
  <c r="V66" s="1"/>
  <c r="G25"/>
  <c r="V25" s="1"/>
  <c r="G21"/>
  <c r="V21" s="1"/>
  <c r="O24"/>
  <c r="G91" i="58"/>
  <c r="G59"/>
  <c r="V45"/>
  <c r="G43"/>
  <c r="E99"/>
  <c r="V21"/>
  <c r="G11"/>
  <c r="V11" s="1"/>
  <c r="O30"/>
  <c r="D99"/>
  <c r="V5"/>
  <c r="G78" i="57"/>
  <c r="V78" s="1"/>
  <c r="G77"/>
  <c r="V77" s="1"/>
  <c r="G62"/>
  <c r="V62" s="1"/>
  <c r="G61"/>
  <c r="V61" s="1"/>
  <c r="O56"/>
  <c r="G45"/>
  <c r="O45" s="1"/>
  <c r="V40"/>
  <c r="V37"/>
  <c r="G9"/>
  <c r="V9" s="1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45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V34"/>
  <c r="O34"/>
  <c r="V18"/>
  <c r="O18"/>
  <c r="O58"/>
  <c r="V58"/>
  <c r="N99" i="61"/>
  <c r="O10" i="55"/>
  <c r="V10"/>
  <c r="F99" i="57"/>
  <c r="O80"/>
  <c r="V80"/>
  <c r="O6" i="55"/>
  <c r="V6"/>
  <c r="O26"/>
  <c r="O21" i="57" l="1"/>
  <c r="O25"/>
  <c r="V69"/>
  <c r="O61"/>
  <c r="O66"/>
  <c r="O12" i="56"/>
  <c r="O4"/>
  <c r="O49" i="55"/>
  <c r="O16" i="56"/>
  <c r="O8"/>
  <c r="O64" i="55"/>
  <c r="V64"/>
  <c r="V75" i="58"/>
  <c r="O75"/>
  <c r="O27"/>
  <c r="V27"/>
  <c r="O78" i="57"/>
  <c r="O62"/>
  <c r="O91" i="58"/>
  <c r="V91"/>
  <c r="V59"/>
  <c r="O59"/>
  <c r="O56"/>
  <c r="O43"/>
  <c r="V43"/>
  <c r="O11"/>
  <c r="O80"/>
  <c r="O9" i="5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91"/>
  <c r="CO93"/>
  <c r="CT95"/>
  <c r="DA95"/>
  <c r="BY46"/>
  <c r="BY58"/>
  <c r="BY66"/>
  <c r="BY86"/>
  <c r="DC16"/>
  <c r="DC11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DJ32" s="1"/>
  <c r="F32" i="40" s="1"/>
  <c r="BT28" i="54"/>
  <c r="BT24"/>
  <c r="BT8"/>
  <c r="CZ97"/>
  <c r="CZ77"/>
  <c r="CZ6"/>
  <c r="BM96"/>
  <c r="BM84"/>
  <c r="BM67"/>
  <c r="BM62"/>
  <c r="BM56"/>
  <c r="BM42"/>
  <c r="DI42" s="1"/>
  <c r="E42" i="40" s="1"/>
  <c r="BM40" i="54"/>
  <c r="BM16"/>
  <c r="BM4"/>
  <c r="BF96"/>
  <c r="DH96" s="1"/>
  <c r="D96" i="40" s="1"/>
  <c r="CO5" i="54"/>
  <c r="BF56"/>
  <c r="BF46"/>
  <c r="BF42"/>
  <c r="BF32"/>
  <c r="BF28"/>
  <c r="BF24"/>
  <c r="BF16"/>
  <c r="BF14"/>
  <c r="DH14" s="1"/>
  <c r="D14" i="40" s="1"/>
  <c r="AY67" i="54"/>
  <c r="CG10"/>
  <c r="AY96"/>
  <c r="DG96" s="1"/>
  <c r="C96" i="40" s="1"/>
  <c r="AY93" i="54"/>
  <c r="AY70"/>
  <c r="AY51"/>
  <c r="AY37"/>
  <c r="AY24"/>
  <c r="DG24" s="1"/>
  <c r="C24" i="40" s="1"/>
  <c r="AR96" i="54"/>
  <c r="DF96" s="1"/>
  <c r="B96" i="40" s="1"/>
  <c r="DI96" i="54"/>
  <c r="E96" i="40" s="1"/>
  <c r="AP99" i="54"/>
  <c r="AR81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J35" s="1"/>
  <c r="F35" i="40" s="1"/>
  <c r="DA36" i="54"/>
  <c r="BT38"/>
  <c r="DH41"/>
  <c r="D41" i="40" s="1"/>
  <c r="BT41" i="54"/>
  <c r="DJ41" s="1"/>
  <c r="F41" i="40" s="1"/>
  <c r="BT43" i="54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BM25"/>
  <c r="DI25" s="1"/>
  <c r="E25" i="40" s="1"/>
  <c r="BM29" i="54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DI5" i="54"/>
  <c r="E5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DH95" s="1"/>
  <c r="D95" i="40" s="1"/>
  <c r="BF98" i="54"/>
  <c r="AY4"/>
  <c r="AY6"/>
  <c r="AY8"/>
  <c r="AY9"/>
  <c r="AY15"/>
  <c r="DG15" s="1"/>
  <c r="C15" i="40" s="1"/>
  <c r="DI15" i="54"/>
  <c r="E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AY48"/>
  <c r="DG48" s="1"/>
  <c r="C48" i="40" s="1"/>
  <c r="AY58" i="54"/>
  <c r="DH58"/>
  <c r="D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AY81" i="54"/>
  <c r="DG81" s="1"/>
  <c r="C81" i="40" s="1"/>
  <c r="DJ81" i="54"/>
  <c r="F81" i="40" s="1"/>
  <c r="AY83" i="54"/>
  <c r="AY86"/>
  <c r="AY95"/>
  <c r="DG95" s="1"/>
  <c r="C95" i="40" s="1"/>
  <c r="AY97" i="54"/>
  <c r="AY22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AY59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AY89"/>
  <c r="DG89" s="1"/>
  <c r="C89" i="40" s="1"/>
  <c r="CE89" i="54"/>
  <c r="AY91"/>
  <c r="AY92"/>
  <c r="AY9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AR95" i="54"/>
  <c r="DF95" s="1"/>
  <c r="B95" i="40" s="1"/>
  <c r="DJ95" i="54"/>
  <c r="F95" i="40" s="1"/>
  <c r="AR97" i="54"/>
  <c r="DF97" s="1"/>
  <c r="B97" i="40" s="1"/>
  <c r="DG97" i="54"/>
  <c r="C97" i="40" s="1"/>
  <c r="DI97" i="54"/>
  <c r="E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88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CP91"/>
  <c r="CI68"/>
  <c r="CW46"/>
  <c r="CW48"/>
  <c r="CP44"/>
  <c r="CB41"/>
  <c r="CB25"/>
  <c r="DD7"/>
  <c r="DD38"/>
  <c r="DD17"/>
  <c r="DD87"/>
  <c r="DD71"/>
  <c r="DD62"/>
  <c r="DD55"/>
  <c r="DD47"/>
  <c r="DD37"/>
  <c r="CW15"/>
  <c r="CW16"/>
  <c r="CW10"/>
  <c r="CP26"/>
  <c r="CP38"/>
  <c r="CI7"/>
  <c r="CI17"/>
  <c r="DK6"/>
  <c r="CI37"/>
  <c r="DK5"/>
  <c r="CB61"/>
  <c r="CB12"/>
  <c r="CB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V102" s="1"/>
  <c r="AK101"/>
  <c r="AJ101"/>
  <c r="AI101"/>
  <c r="AH101"/>
  <c r="AM101" s="1"/>
  <c r="T101"/>
  <c r="S101"/>
  <c r="L101"/>
  <c r="AK100"/>
  <c r="AJ100"/>
  <c r="AI100"/>
  <c r="AH100"/>
  <c r="T100"/>
  <c r="S100"/>
  <c r="L100"/>
  <c r="AK99"/>
  <c r="AJ99"/>
  <c r="AI99"/>
  <c r="AH99"/>
  <c r="T99"/>
  <c r="S99"/>
  <c r="V99" s="1"/>
  <c r="L99"/>
  <c r="AK98"/>
  <c r="AJ98"/>
  <c r="AI98"/>
  <c r="AH98"/>
  <c r="T98"/>
  <c r="S98"/>
  <c r="L98"/>
  <c r="AK97"/>
  <c r="AJ97"/>
  <c r="AI97"/>
  <c r="AH97"/>
  <c r="AM97" s="1"/>
  <c r="T97"/>
  <c r="S97"/>
  <c r="L97"/>
  <c r="AK96"/>
  <c r="AJ96"/>
  <c r="AI96"/>
  <c r="AH96"/>
  <c r="T96"/>
  <c r="S96"/>
  <c r="L96"/>
  <c r="AK95"/>
  <c r="AJ95"/>
  <c r="AI95"/>
  <c r="AH95"/>
  <c r="T95"/>
  <c r="S95"/>
  <c r="V95" s="1"/>
  <c r="L95"/>
  <c r="AK94"/>
  <c r="AJ94"/>
  <c r="AI94"/>
  <c r="AH94"/>
  <c r="T94"/>
  <c r="S94"/>
  <c r="L94"/>
  <c r="AK93"/>
  <c r="AJ93"/>
  <c r="AI93"/>
  <c r="AH93"/>
  <c r="AM93" s="1"/>
  <c r="T93"/>
  <c r="S93"/>
  <c r="L93"/>
  <c r="AK92"/>
  <c r="AJ92"/>
  <c r="AI92"/>
  <c r="AH92"/>
  <c r="T92"/>
  <c r="S92"/>
  <c r="L92"/>
  <c r="AK91"/>
  <c r="AJ91"/>
  <c r="AI91"/>
  <c r="AH91"/>
  <c r="T91"/>
  <c r="S91"/>
  <c r="V91" s="1"/>
  <c r="L91"/>
  <c r="AK90"/>
  <c r="AJ90"/>
  <c r="AI90"/>
  <c r="AH90"/>
  <c r="T90"/>
  <c r="S90"/>
  <c r="L90"/>
  <c r="AK89"/>
  <c r="AJ89"/>
  <c r="AI89"/>
  <c r="AH89"/>
  <c r="AM89" s="1"/>
  <c r="T89"/>
  <c r="S89"/>
  <c r="L89"/>
  <c r="AK88"/>
  <c r="AJ88"/>
  <c r="AI88"/>
  <c r="AH88"/>
  <c r="T88"/>
  <c r="S88"/>
  <c r="L88"/>
  <c r="AK87"/>
  <c r="AJ87"/>
  <c r="AI87"/>
  <c r="AH87"/>
  <c r="T87"/>
  <c r="S87"/>
  <c r="V87" s="1"/>
  <c r="L87"/>
  <c r="AK86"/>
  <c r="AJ86"/>
  <c r="AI86"/>
  <c r="AH86"/>
  <c r="T86"/>
  <c r="S86"/>
  <c r="L86"/>
  <c r="AK85"/>
  <c r="AJ85"/>
  <c r="AI85"/>
  <c r="AH85"/>
  <c r="AM85" s="1"/>
  <c r="T85"/>
  <c r="S85"/>
  <c r="L85"/>
  <c r="AK84"/>
  <c r="AJ84"/>
  <c r="AI84"/>
  <c r="AH84"/>
  <c r="T84"/>
  <c r="S84"/>
  <c r="L84"/>
  <c r="AK83"/>
  <c r="AJ83"/>
  <c r="AI83"/>
  <c r="AH83"/>
  <c r="T83"/>
  <c r="S83"/>
  <c r="V83" s="1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AM77" s="1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AM73" s="1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AM61" s="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AM57" s="1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V51" s="1"/>
  <c r="L51"/>
  <c r="AK50"/>
  <c r="AJ50"/>
  <c r="AI50"/>
  <c r="AH50"/>
  <c r="AM50" s="1"/>
  <c r="T50"/>
  <c r="S50"/>
  <c r="L50"/>
  <c r="AK49"/>
  <c r="AJ49"/>
  <c r="AI49"/>
  <c r="AH49"/>
  <c r="AM49" s="1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AM45" s="1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AM33" s="1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AM29" s="1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AM25" s="1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AM17" s="1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F102"/>
  <c r="E102"/>
  <c r="C102"/>
  <c r="V101"/>
  <c r="AM100"/>
  <c r="V100"/>
  <c r="AM99"/>
  <c r="AM98"/>
  <c r="V98"/>
  <c r="V97"/>
  <c r="AM96"/>
  <c r="V96"/>
  <c r="AM95"/>
  <c r="AM94"/>
  <c r="V94"/>
  <c r="V93"/>
  <c r="AM92"/>
  <c r="V92"/>
  <c r="AM91"/>
  <c r="AM90"/>
  <c r="V90"/>
  <c r="V89"/>
  <c r="AM88"/>
  <c r="V88"/>
  <c r="AM87"/>
  <c r="AM86"/>
  <c r="V86"/>
  <c r="V85"/>
  <c r="AM84"/>
  <c r="V84"/>
  <c r="AM83"/>
  <c r="AM81"/>
  <c r="V81"/>
  <c r="V80"/>
  <c r="AM79"/>
  <c r="V78"/>
  <c r="V77"/>
  <c r="AM75"/>
  <c r="V74"/>
  <c r="V72"/>
  <c r="AM71"/>
  <c r="V70"/>
  <c r="V69"/>
  <c r="V68"/>
  <c r="AM67"/>
  <c r="AM65"/>
  <c r="V64"/>
  <c r="V62"/>
  <c r="AM59"/>
  <c r="V58"/>
  <c r="AM55"/>
  <c r="V54"/>
  <c r="V52"/>
  <c r="AM51"/>
  <c r="V50"/>
  <c r="V48"/>
  <c r="AM47"/>
  <c r="V47"/>
  <c r="V45"/>
  <c r="AM43"/>
  <c r="AM41"/>
  <c r="V40"/>
  <c r="AM39"/>
  <c r="V37"/>
  <c r="V36"/>
  <c r="AM35"/>
  <c r="V33"/>
  <c r="V32"/>
  <c r="V30"/>
  <c r="V29"/>
  <c r="AM27"/>
  <c r="V26"/>
  <c r="V24"/>
  <c r="AM23"/>
  <c r="V22"/>
  <c r="V20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43"/>
  <c r="AD43" s="1"/>
  <c r="AC59"/>
  <c r="AD59" s="1"/>
  <c r="AC75"/>
  <c r="AD75" s="1"/>
  <c r="AC83"/>
  <c r="AD83" s="1"/>
  <c r="AC91"/>
  <c r="AD91" s="1"/>
  <c r="AC10"/>
  <c r="AD10" s="1"/>
  <c r="AC18"/>
  <c r="AD18" s="1"/>
  <c r="AC26"/>
  <c r="AD26" s="1"/>
  <c r="AC34"/>
  <c r="AD34" s="1"/>
  <c r="AC42"/>
  <c r="AD42" s="1"/>
  <c r="AC54"/>
  <c r="AD54" s="1"/>
  <c r="AC66"/>
  <c r="AD66" s="1"/>
  <c r="AC74"/>
  <c r="AD74" s="1"/>
  <c r="AC86"/>
  <c r="AD86" s="1"/>
  <c r="AC94"/>
  <c r="AD94" s="1"/>
  <c r="AC65"/>
  <c r="AD65" s="1"/>
  <c r="AC77"/>
  <c r="AD77" s="1"/>
  <c r="AC93"/>
  <c r="AD93" s="1"/>
  <c r="AC6"/>
  <c r="AD6" s="1"/>
  <c r="AC46"/>
  <c r="AD46" s="1"/>
  <c r="AC78"/>
  <c r="AD78" s="1"/>
  <c r="AC98"/>
  <c r="AD98" s="1"/>
  <c r="AC85"/>
  <c r="AD85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9"/>
  <c r="AD69" s="1"/>
  <c r="AC81"/>
  <c r="AD81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11"/>
  <c r="AD11" s="1"/>
  <c r="AC15"/>
  <c r="AD15" s="1"/>
  <c r="AC19"/>
  <c r="AC23"/>
  <c r="AD23" s="1"/>
  <c r="AC27"/>
  <c r="AD27" s="1"/>
  <c r="AC31"/>
  <c r="AD31" s="1"/>
  <c r="AC35"/>
  <c r="AD35" s="1"/>
  <c r="AC39"/>
  <c r="AC47"/>
  <c r="AD47" s="1"/>
  <c r="AC51"/>
  <c r="AD51" s="1"/>
  <c r="AC55"/>
  <c r="AD55" s="1"/>
  <c r="AC63"/>
  <c r="AD63" s="1"/>
  <c r="AC67"/>
  <c r="AD67" s="1"/>
  <c r="AC71"/>
  <c r="AD71" s="1"/>
  <c r="AC79"/>
  <c r="AD79" s="1"/>
  <c r="AC87"/>
  <c r="AD87" s="1"/>
  <c r="AC95"/>
  <c r="AD95" s="1"/>
  <c r="AC3"/>
  <c r="AD3" s="1"/>
  <c r="AC14"/>
  <c r="AD14" s="1"/>
  <c r="AC22"/>
  <c r="AD22" s="1"/>
  <c r="AC30"/>
  <c r="AD30" s="1"/>
  <c r="AC38"/>
  <c r="AD38" s="1"/>
  <c r="AC50"/>
  <c r="AD50" s="1"/>
  <c r="AC58"/>
  <c r="AD58" s="1"/>
  <c r="AC62"/>
  <c r="AD62" s="1"/>
  <c r="AC70"/>
  <c r="AD70" s="1"/>
  <c r="AC82"/>
  <c r="AD82" s="1"/>
  <c r="AC90"/>
  <c r="AD90" s="1"/>
  <c r="AC61"/>
  <c r="AD61" s="1"/>
  <c r="AC73"/>
  <c r="AD73" s="1"/>
  <c r="AC89"/>
  <c r="AD89" s="1"/>
  <c r="AC97"/>
  <c r="AD97" s="1"/>
  <c r="AE99" i="26"/>
  <c r="AE99" i="29"/>
  <c r="AE99" i="28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9" i="30"/>
  <c r="AD3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 i="24"/>
  <c r="AD3" s="1"/>
  <c r="AC3" i="29"/>
  <c r="AD3" s="1"/>
  <c r="AC3" i="27"/>
  <c r="AD3" s="1"/>
  <c r="AC4" i="24"/>
  <c r="AD4" s="1"/>
  <c r="AC5" i="27"/>
  <c r="AD5" s="1"/>
  <c r="AC4" i="26"/>
  <c r="AD4" s="1"/>
  <c r="AC5" i="28"/>
  <c r="AD5" s="1"/>
  <c r="AC3" i="26"/>
  <c r="AD3" s="1"/>
  <c r="AC3" i="28"/>
  <c r="AD3" s="1"/>
  <c r="AC4"/>
  <c r="AD4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7"/>
  <c r="AD6" s="1"/>
  <c r="AC5" i="24"/>
  <c r="AD5" s="1"/>
  <c r="AC6" i="29"/>
  <c r="AD6" s="1"/>
  <c r="AC6" i="24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C8" i="24"/>
  <c r="AD8" s="1"/>
  <c r="AC7" i="26"/>
  <c r="AD7" s="1"/>
  <c r="AC7" i="28"/>
  <c r="AD7" s="1"/>
  <c r="Q12" i="44"/>
  <c r="K9" i="53"/>
  <c r="T9" s="1"/>
  <c r="O9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6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9"/>
  <c r="AD9" s="1"/>
  <c r="AC9" i="24"/>
  <c r="AD9" s="1"/>
  <c r="AC8" i="29"/>
  <c r="AD8" s="1"/>
  <c r="AC9" i="27"/>
  <c r="AD9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8" l="1"/>
  <c r="AD11" s="1"/>
  <c r="AC11" i="29"/>
  <c r="AD11" s="1"/>
  <c r="AC11" i="27"/>
  <c r="AD11" s="1"/>
  <c r="AC11" i="24"/>
  <c r="AD11" s="1"/>
  <c r="AC10" i="26"/>
  <c r="AD10" s="1"/>
  <c r="AC9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C12" i="27"/>
  <c r="AD12" s="1"/>
  <c r="AC12" i="28"/>
  <c r="AD12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4"/>
  <c r="AD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9"/>
  <c r="AD14" s="1"/>
  <c r="AC14" i="27"/>
  <c r="AD14" s="1"/>
  <c r="AC13" i="26"/>
  <c r="AD13" s="1"/>
  <c r="AC14" i="28"/>
  <c r="AD14" s="1"/>
  <c r="AC14" i="24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O13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O13" i="14"/>
  <c r="E13" i="62" s="1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C15" i="28"/>
  <c r="AD15" s="1"/>
  <c r="AC14" i="26"/>
  <c r="AD14" s="1"/>
  <c r="AC15" i="27"/>
  <c r="AD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5" i="26"/>
  <c r="AD15" s="1"/>
  <c r="AC16" i="28"/>
  <c r="AD16" s="1"/>
  <c r="AC16" i="29"/>
  <c r="AD16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9"/>
  <c r="AD17" s="1"/>
  <c r="AC16" i="26"/>
  <c r="AD16" s="1"/>
  <c r="AC17" i="27"/>
  <c r="AD17" s="1"/>
  <c r="AC17" i="24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9" i="28"/>
  <c r="AD19" s="1"/>
  <c r="AC18" i="26"/>
  <c r="AD18" s="1"/>
  <c r="J19" i="44"/>
  <c r="H20"/>
  <c r="G16" i="63"/>
  <c r="O16" s="1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4"/>
  <c r="AD20" s="1"/>
  <c r="AC20" i="29"/>
  <c r="AD20" s="1"/>
  <c r="AC19" i="26"/>
  <c r="AD19" s="1"/>
  <c r="J20" i="44"/>
  <c r="G17" i="63"/>
  <c r="V17" s="1"/>
  <c r="V16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C21" i="28"/>
  <c r="AD21" s="1"/>
  <c r="AC20" i="26"/>
  <c r="AD20" s="1"/>
  <c r="AC21" i="29"/>
  <c r="AD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7" l="1"/>
  <c r="AD22" s="1"/>
  <c r="AC22" i="24"/>
  <c r="AD22" s="1"/>
  <c r="AC22" i="28"/>
  <c r="AD22" s="1"/>
  <c r="AC22" i="29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C22" i="26"/>
  <c r="AD22" s="1"/>
  <c r="AC23" i="24"/>
  <c r="AD23" s="1"/>
  <c r="AC23" i="29"/>
  <c r="AD23" s="1"/>
  <c r="AC23" i="27"/>
  <c r="AD23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J24" i="44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H26" i="44"/>
  <c r="G26"/>
  <c r="M26" i="53"/>
  <c r="V26" s="1"/>
  <c r="L26"/>
  <c r="U26" s="1"/>
  <c r="K26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4"/>
  <c r="AD26" s="1"/>
  <c r="V22" i="62"/>
  <c r="AC26" i="28"/>
  <c r="AD26" s="1"/>
  <c r="AC25" i="26"/>
  <c r="AD25" s="1"/>
  <c r="AC26" i="27"/>
  <c r="AD26" s="1"/>
  <c r="J26" i="44"/>
  <c r="Q30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7" i="24"/>
  <c r="AD27" s="1"/>
  <c r="AC26" i="26"/>
  <c r="AD26" s="1"/>
  <c r="AC27" i="29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9"/>
  <c r="AD28" s="1"/>
  <c r="AC28" i="24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C30" i="26"/>
  <c r="AD30" s="1"/>
  <c r="AC31" i="29"/>
  <c r="AD31" s="1"/>
  <c r="AC31" i="27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6" i="27"/>
  <c r="AD36" s="1"/>
  <c r="AC36" i="24"/>
  <c r="AD36" s="1"/>
  <c r="AC35" i="26"/>
  <c r="AD35" s="1"/>
  <c r="AC36" i="29"/>
  <c r="AD36" s="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C36" i="26"/>
  <c r="AD36" s="1"/>
  <c r="AC37" i="28"/>
  <c r="AD37" s="1"/>
  <c r="J37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8" i="29"/>
  <c r="AD38" s="1"/>
  <c r="AC37" i="26"/>
  <c r="AD37" s="1"/>
  <c r="AC38" i="24"/>
  <c r="AD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9" l="1"/>
  <c r="AD39" s="1"/>
  <c r="AC39" i="24"/>
  <c r="AD39" s="1"/>
  <c r="AC38" i="26"/>
  <c r="AD38" s="1"/>
  <c r="AC39" i="28"/>
  <c r="AD39" s="1"/>
  <c r="AC39" i="27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4"/>
  <c r="AD40" s="1"/>
  <c r="AC40" i="28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9"/>
  <c r="AD41" s="1"/>
  <c r="AC40" i="26"/>
  <c r="AD40" s="1"/>
  <c r="AC41" i="24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8"/>
  <c r="AD44" s="1"/>
  <c r="AC43" i="26"/>
  <c r="AD43" s="1"/>
  <c r="AC44" i="24"/>
  <c r="AD44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N45" i="29" s="1"/>
  <c r="M45" i="53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7"/>
  <c r="N46" i="28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J46" s="1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AC46" i="27"/>
  <c r="AD46" s="1"/>
  <c r="AC45" i="26"/>
  <c r="AD45" s="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N47" i="2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7" i="27"/>
  <c r="AD47" s="1"/>
  <c r="AC47" i="29"/>
  <c r="AD47" s="1"/>
  <c r="AC47" i="24"/>
  <c r="AD47" s="1"/>
  <c r="AC46" i="26"/>
  <c r="AD46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G49" i="44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7"/>
  <c r="AD48" s="1"/>
  <c r="AC48" i="29"/>
  <c r="AD48" s="1"/>
  <c r="AC47" i="26"/>
  <c r="AD47" s="1"/>
  <c r="AC48" i="24"/>
  <c r="AD48" s="1"/>
  <c r="AC48" i="28"/>
  <c r="AD48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9"/>
  <c r="AD49" s="1"/>
  <c r="AC49" i="27"/>
  <c r="AD49" s="1"/>
  <c r="AC48" i="26"/>
  <c r="AD48" s="1"/>
  <c r="AC49" i="28"/>
  <c r="AD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7" l="1"/>
  <c r="AD50" s="1"/>
  <c r="AC49" i="26"/>
  <c r="AD49" s="1"/>
  <c r="AC50" i="29"/>
  <c r="AD50" s="1"/>
  <c r="AC50" i="28"/>
  <c r="AD50" s="1"/>
  <c r="AC50" i="24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C52" i="29"/>
  <c r="AD52" s="1"/>
  <c r="AC51" i="26"/>
  <c r="AD51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AC52" i="26"/>
  <c r="AD52" s="1"/>
  <c r="G54" i="44"/>
  <c r="J53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8"/>
  <c r="AD54" s="1"/>
  <c r="AC54" i="27"/>
  <c r="AD54" s="1"/>
  <c r="AC54" i="29"/>
  <c r="AD54" s="1"/>
  <c r="J54" i="44"/>
  <c r="AC53" i="26"/>
  <c r="AD53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4"/>
  <c r="AD55" s="1"/>
  <c r="AC54" i="26"/>
  <c r="AD54" s="1"/>
  <c r="AC55" i="28"/>
  <c r="AD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C57" i="27"/>
  <c r="AD57" s="1"/>
  <c r="AC57" i="29"/>
  <c r="AD57" s="1"/>
  <c r="AC56" i="26"/>
  <c r="AD56" s="1"/>
  <c r="AC57" i="28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AC58" i="27"/>
  <c r="AD58" s="1"/>
  <c r="AC57" i="26"/>
  <c r="AD57" s="1"/>
  <c r="AC58" i="29"/>
  <c r="AD58" s="1"/>
  <c r="AC58" i="28"/>
  <c r="AD58" s="1"/>
  <c r="AC58" i="24"/>
  <c r="AD58" s="1"/>
  <c r="H59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C59" i="28"/>
  <c r="AD59" s="1"/>
  <c r="J59" i="44"/>
  <c r="AC58" i="26"/>
  <c r="AD58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9"/>
  <c r="AD60" s="1"/>
  <c r="AC60" i="28"/>
  <c r="AD60" s="1"/>
  <c r="AC60" i="24"/>
  <c r="AD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7"/>
  <c r="AD61" s="1"/>
  <c r="AC61" i="29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4" l="1"/>
  <c r="AD62" s="1"/>
  <c r="AC62" i="28"/>
  <c r="AD62" s="1"/>
  <c r="AC62" i="29"/>
  <c r="AD62" s="1"/>
  <c r="J62" i="44"/>
  <c r="AC62" i="27"/>
  <c r="AD62" s="1"/>
  <c r="AC61" i="26"/>
  <c r="AD61" s="1"/>
  <c r="G63" i="44"/>
  <c r="Q66"/>
  <c r="K63" i="53"/>
  <c r="T63" s="1"/>
  <c r="N63" i="26" s="1"/>
  <c r="O63" i="53"/>
  <c r="J63"/>
  <c r="S63" s="1"/>
  <c r="N6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G64" i="44" s="1"/>
  <c r="T61" i="14"/>
  <c r="B64" i="44"/>
  <c r="A64"/>
  <c r="H61" i="14"/>
  <c r="D63" i="44"/>
  <c r="AF66"/>
  <c r="N63" i="24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C63" i="24"/>
  <c r="AD63" s="1"/>
  <c r="AC63" i="29"/>
  <c r="AD63" s="1"/>
  <c r="AC63" i="27"/>
  <c r="AD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G61" i="61"/>
  <c r="AC64" i="29"/>
  <c r="AD64" s="1"/>
  <c r="AC64" i="28"/>
  <c r="AD64" s="1"/>
  <c r="AC63" i="26"/>
  <c r="AD63" s="1"/>
  <c r="Q68" i="44"/>
  <c r="K65" i="53"/>
  <c r="T65" s="1"/>
  <c r="O65"/>
  <c r="J65"/>
  <c r="S65" s="1"/>
  <c r="N65" i="24" s="1"/>
  <c r="N65" i="53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4"/>
  <c r="AD65" s="1"/>
  <c r="AC64" i="26"/>
  <c r="AD64" s="1"/>
  <c r="AC65" i="28"/>
  <c r="AD65" s="1"/>
  <c r="AC65" i="29"/>
  <c r="AD65" s="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J66" i="44"/>
  <c r="AC66" i="24"/>
  <c r="AD66" s="1"/>
  <c r="AC66" i="28"/>
  <c r="AD66" s="1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G68" i="44" s="1"/>
  <c r="O65" i="14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6" i="26"/>
  <c r="AD66" s="1"/>
  <c r="AC67" i="29"/>
  <c r="AD67" s="1"/>
  <c r="AC67" i="27"/>
  <c r="AD67" s="1"/>
  <c r="AC67" i="28"/>
  <c r="AD67" s="1"/>
  <c r="J67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8"/>
  <c r="AD68" s="1"/>
  <c r="AC68" i="24"/>
  <c r="AD68" s="1"/>
  <c r="AC67" i="26"/>
  <c r="AD67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C69" i="27"/>
  <c r="AD69" s="1"/>
  <c r="AC68" i="26"/>
  <c r="AD68" s="1"/>
  <c r="AC69" i="24"/>
  <c r="AD69" s="1"/>
  <c r="G70" i="44"/>
  <c r="J70" s="1"/>
  <c r="AC69" i="29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4" l="1"/>
  <c r="AD72" s="1"/>
  <c r="AC72" i="28"/>
  <c r="AD72" s="1"/>
  <c r="AC72" i="29"/>
  <c r="AD72" s="1"/>
  <c r="AC72" i="27"/>
  <c r="AD72" s="1"/>
  <c r="H73" i="44"/>
  <c r="AC71" i="26"/>
  <c r="AD71" s="1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C72" i="26"/>
  <c r="AD72" s="1"/>
  <c r="AC73" i="24"/>
  <c r="AD73" s="1"/>
  <c r="AC73" i="27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4" i="29"/>
  <c r="AD74" s="1"/>
  <c r="AC73" i="26"/>
  <c r="AD73" s="1"/>
  <c r="AC74" i="24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C75" i="26"/>
  <c r="AD75" s="1"/>
  <c r="AC76" i="29"/>
  <c r="AD76" s="1"/>
  <c r="AC76" i="24"/>
  <c r="AD76" s="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7" i="24"/>
  <c r="AD77" s="1"/>
  <c r="AC77" i="29"/>
  <c r="AD77" s="1"/>
  <c r="AC77" i="28"/>
  <c r="AD77" s="1"/>
  <c r="AC76" i="26"/>
  <c r="AD76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7" i="26"/>
  <c r="AD77" s="1"/>
  <c r="AC78" i="24"/>
  <c r="AD78" s="1"/>
  <c r="AC78" i="28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C78" i="26"/>
  <c r="AD78" s="1"/>
  <c r="AC79" i="28"/>
  <c r="AD79" s="1"/>
  <c r="G80" i="44"/>
  <c r="H80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G81" i="44" s="1"/>
  <c r="B81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4"/>
  <c r="AD80" s="1"/>
  <c r="AC80" i="28"/>
  <c r="AD80" s="1"/>
  <c r="AC80" i="27"/>
  <c r="AD80" s="1"/>
  <c r="AC80" i="29"/>
  <c r="AD80" s="1"/>
  <c r="AC79" i="26"/>
  <c r="AD79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8"/>
  <c r="AD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9" l="1"/>
  <c r="AD82" s="1"/>
  <c r="AC82" i="27"/>
  <c r="AD82" s="1"/>
  <c r="AC82" i="24"/>
  <c r="AD82" s="1"/>
  <c r="AC82" i="28"/>
  <c r="AD82" s="1"/>
  <c r="AC81" i="26"/>
  <c r="AD81" s="1"/>
  <c r="J82" i="44"/>
  <c r="H83"/>
  <c r="Q86"/>
  <c r="K83" i="53"/>
  <c r="T83" s="1"/>
  <c r="O8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3" i="28"/>
  <c r="AD83" s="1"/>
  <c r="AC83" i="29"/>
  <c r="AD83" s="1"/>
  <c r="AC83" i="27"/>
  <c r="AD83" s="1"/>
  <c r="AC82" i="26"/>
  <c r="AD82" s="1"/>
  <c r="AC83" i="24"/>
  <c r="AD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7"/>
  <c r="AD84" s="1"/>
  <c r="AC83" i="26"/>
  <c r="AD83" s="1"/>
  <c r="AC84" i="28"/>
  <c r="AD84" s="1"/>
  <c r="AC84" i="24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8"/>
  <c r="AD85" s="1"/>
  <c r="AC85" i="27"/>
  <c r="AD85" s="1"/>
  <c r="AC84" i="26"/>
  <c r="AD84" s="1"/>
  <c r="AC85" i="29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8"/>
  <c r="AD86" s="1"/>
  <c r="AC86" i="27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4" l="1"/>
  <c r="AD87" s="1"/>
  <c r="AC87" i="29"/>
  <c r="AD87" s="1"/>
  <c r="AC86" i="26"/>
  <c r="AD86" s="1"/>
  <c r="AC87" i="27"/>
  <c r="AD87" s="1"/>
  <c r="AC87" i="28"/>
  <c r="AD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8" l="1"/>
  <c r="AD88" s="1"/>
  <c r="AC88" i="27"/>
  <c r="AD88" s="1"/>
  <c r="AC88" i="29"/>
  <c r="AD88" s="1"/>
  <c r="AC87" i="26"/>
  <c r="AD87" s="1"/>
  <c r="AC88" i="24"/>
  <c r="AD88" s="1"/>
  <c r="H89" i="44"/>
  <c r="V83" i="63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9" i="27"/>
  <c r="AD89" s="1"/>
  <c r="AC88" i="26"/>
  <c r="AD88" s="1"/>
  <c r="AC89" i="29"/>
  <c r="AD89" s="1"/>
  <c r="AC89" i="28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8" l="1"/>
  <c r="AD90" s="1"/>
  <c r="AC90" i="24"/>
  <c r="AD90" s="1"/>
  <c r="AC90" i="29"/>
  <c r="AD90" s="1"/>
  <c r="AC90" i="27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C94" i="27"/>
  <c r="AD94" s="1"/>
  <c r="AC94" i="29"/>
  <c r="AD94" s="1"/>
  <c r="O90" i="61"/>
  <c r="AC94" i="24"/>
  <c r="AD94" s="1"/>
  <c r="AC93" i="26"/>
  <c r="AD93" s="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4" l="1"/>
  <c r="AD95" s="1"/>
  <c r="AC94" i="26"/>
  <c r="AD94" s="1"/>
  <c r="AC95" i="29"/>
  <c r="AD95" s="1"/>
  <c r="AC95" i="28"/>
  <c r="AD95" s="1"/>
  <c r="AC95" i="27"/>
  <c r="AD95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7"/>
  <c r="AD96" s="1"/>
  <c r="AC96" i="28"/>
  <c r="AD96" s="1"/>
  <c r="AC95" i="26"/>
  <c r="AD95" s="1"/>
  <c r="AC96" i="29"/>
  <c r="AD96" s="1"/>
  <c r="J96" i="44"/>
  <c r="O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4"/>
  <c r="AD97" s="1"/>
  <c r="AC97" i="28"/>
  <c r="AD97" s="1"/>
  <c r="AC97" i="27"/>
  <c r="AD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8" i="29"/>
  <c r="AD98" s="1"/>
  <c r="N98" i="26"/>
  <c r="AC97"/>
  <c r="AD97" s="1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<sst xmlns="http://schemas.openxmlformats.org/spreadsheetml/2006/main" count="7821" uniqueCount="487">
  <si>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</si>
  <si>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</si>
  <si>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</si>
  <si>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</si>
  <si>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</si>
  <si>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</si>
  <si>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</si>
  <si>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</si>
  <si>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</si>
  <si>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</si>
  <si>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</si>
  <si>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</si>
  <si>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</si>
  <si>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</si>
  <si>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</si>
  <si>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</si>
  <si>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</si>
  <si>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</si>
  <si>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</si>
  <si>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</si>
  <si>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</si>
  <si>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</si>
  <si>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</si>
  <si>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</si>
  <si>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</si>
  <si>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</si>
  <si>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</si>
  <si>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</si>
  <si>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</si>
  <si>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</si>
  <si>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</si>
  <si>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</si>
  <si>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</si>
  <si>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</si>
  <si>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</si>
  <si>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</si>
  <si>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</si>
  <si>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</si>
  <si>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</si>
  <si>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</si>
  <si>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</si>
  <si>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</si>
  <si>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</si>
  <si>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</si>
  <si>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</si>
  <si>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</si>
  <si>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</si>
  <si>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</si>
  <si>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</si>
  <si>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</si>
  <si>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</si>
  <si>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</si>
  <si>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</si>
  <si>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</si>
  <si>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</si>
  <si>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</si>
  <si>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</si>
  <si>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</si>
  <si>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</si>
  <si>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</si>
  <si>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</si>
  <si>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</si>
  <si>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</si>
  <si>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</si>
  <si>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</si>
  <si>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</si>
  <si>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</si>
  <si>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</si>
  <si>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</si>
  <si>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</si>
  <si>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</si>
  <si>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</si>
  <si>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</si>
  <si>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</si>
  <si>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</si>
  <si>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</si>
  <si>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</si>
  <si>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</si>
  <si>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</si>
  <si>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</si>
  <si>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</si>
  <si>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</si>
  <si>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</si>
  <si>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</si>
  <si>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</si>
  <si>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</si>
  <si>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</si>
  <si>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</si>
  <si>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</si>
  <si>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</si>
  <si>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</si>
  <si>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</si>
  <si>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</si>
  <si>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</si>
  <si>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</si>
  <si>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</si>
  <si>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</si>
  <si>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</si>
  <si>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</si>
  <si>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</si>
  <si>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</si>
  <si>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</si>
  <si>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</si>
  <si>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</si>
  <si>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</si>
  <si>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</si>
  <si>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</si>
  <si>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</si>
  <si>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</si>
  <si>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</si>
  <si>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</si>
  <si>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</si>
  <si>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</si>
  <si>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</si>
  <si>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</si>
  <si>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</si>
  <si>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</si>
  <si>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</si>
  <si>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</si>
  <si>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</si>
  <si>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</si>
  <si>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</si>
  <si>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</si>
  <si>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</si>
  <si>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</si>
  <si>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</si>
  <si>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</si>
  <si>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</si>
  <si>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</si>
  <si>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</si>
  <si>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</si>
  <si>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</si>
  <si>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</si>
  <si>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</si>
  <si>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</si>
  <si>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</si>
  <si>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</si>
  <si>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</si>
  <si>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</si>
  <si>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</si>
  <si>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</si>
  <si>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</si>
  <si>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</si>
  <si>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</si>
  <si>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</si>
  <si>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</si>
  <si>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</si>
  <si>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</si>
  <si>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</si>
  <si>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</si>
  <si>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</si>
  <si>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</si>
  <si>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</si>
  <si>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</si>
  <si>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</si>
  <si>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</si>
  <si>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</si>
  <si>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</si>
  <si>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</si>
  <si>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</si>
  <si>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</si>
  <si>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</si>
  <si>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</si>
  <si>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</si>
  <si>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</si>
  <si>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</si>
  <si>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</si>
  <si>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</si>
  <si>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</si>
  <si>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</si>
  <si>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</si>
  <si>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</si>
  <si>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</si>
  <si>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</si>
  <si>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</si>
  <si>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</si>
  <si>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</si>
  <si>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</si>
  <si>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</si>
  <si>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</si>
  <si>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</si>
  <si>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</si>
  <si>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</si>
  <si>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</si>
  <si>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</si>
  <si>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</si>
  <si>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</si>
  <si>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</si>
  <si>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</si>
  <si>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</si>
  <si>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</si>
  <si>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</si>
  <si>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</si>
  <si>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</si>
  <si>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</si>
  <si>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</si>
  <si>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</si>
  <si>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</si>
  <si>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</si>
  <si>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</si>
  <si>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</si>
  <si>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</si>
  <si>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</si>
  <si>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</si>
  <si>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</si>
  <si>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</si>
  <si>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</si>
  <si>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</si>
  <si>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</si>
  <si>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</si>
  <si>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</si>
  <si>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</si>
  <si>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</si>
  <si>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</si>
  <si>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</si>
  <si>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</si>
  <si>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</si>
  <si>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</si>
  <si>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</si>
  <si>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</si>
  <si>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</si>
  <si>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</si>
  <si>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</si>
  <si>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</si>
  <si>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</si>
  <si>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</si>
  <si>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</si>
  <si>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</si>
  <si>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</si>
  <si>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</si>
  <si>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</si>
  <si>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</si>
  <si>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</si>
  <si>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</si>
  <si>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</si>
  <si>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</si>
  <si>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</si>
  <si>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</si>
  <si>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</si>
  <si>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</si>
  <si>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</si>
  <si>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</si>
  <si>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</si>
  <si>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</si>
  <si>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</si>
  <si>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</si>
  <si>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</si>
  <si>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</si>
  <si>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</si>
  <si>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</si>
  <si>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</si>
  <si>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</si>
  <si>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</si>
  <si>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</si>
  <si>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</si>
  <si>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</si>
  <si>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</si>
  <si>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</si>
  <si>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</si>
  <si>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</si>
  <si>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</si>
  <si>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</si>
  <si>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</si>
  <si>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</si>
  <si>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</si>
  <si>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</si>
  <si>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</si>
  <si>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</si>
  <si>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</si>
  <si>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</si>
  <si>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</si>
  <si>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</si>
  <si>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</si>
  <si>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</si>
  <si>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</si>
  <si>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</si>
  <si>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</si>
  <si>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</si>
  <si>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</si>
  <si>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</si>
  <si>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</si>
  <si>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</si>
  <si>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</si>
  <si>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</si>
  <si>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</si>
  <si>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</si>
  <si>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</si>
  <si>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</si>
  <si>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</si>
  <si>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</si>
  <si>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</si>
  <si>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</si>
  <si>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</si>
  <si>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</si>
  <si>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</si>
  <si>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</si>
  <si>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</si>
  <si>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</si>
  <si>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</si>
  <si>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</si>
  <si>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</si>
  <si>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</si>
  <si>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</si>
  <si>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</si>
  <si>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</si>
  <si>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</si>
  <si>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</si>
  <si>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</si>
  <si>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</si>
  <si>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</si>
  <si>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</si>
  <si>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</si>
  <si>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</si>
  <si>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</si>
  <si>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</si>
  <si>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</si>
  <si>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</si>
  <si>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</si>
  <si>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</si>
  <si>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</si>
  <si>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</si>
  <si>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</si>
  <si>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</si>
  <si>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</si>
  <si>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</si>
  <si>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</si>
  <si>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</si>
  <si>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</si>
  <si>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</si>
  <si>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</si>
  <si>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</si>
  <si>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</si>
  <si>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</si>
  <si>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</si>
  <si>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</si>
  <si>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</si>
  <si>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</si>
  <si>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</si>
  <si>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</si>
  <si>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</si>
  <si>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</si>
  <si>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</si>
  <si>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</si>
  <si>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</si>
  <si>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</si>
  <si>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</si>
  <si>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</si>
  <si>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</si>
  <si>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</si>
  <si>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</si>
  <si>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</si>
  <si>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</si>
  <si>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</si>
  <si>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</si>
  <si>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</si>
  <si>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</si>
  <si>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</si>
  <si>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</si>
  <si>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</si>
  <si>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</si>
  <si>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</si>
  <si>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</si>
  <si>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</si>
  <si>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</si>
  <si>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</si>
  <si>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</si>
  <si>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</si>
  <si>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</si>
  <si>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</si>
  <si>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</si>
  <si>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</si>
  <si>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</si>
  <si>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</si>
  <si>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</si>
  <si>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</si>
  <si>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</si>
  <si>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</si>
  <si>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</si>
  <si>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</si>
  <si>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</si>
  <si>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</si>
  <si>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</si>
  <si>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</si>
  <si>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</si>
  <si>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</si>
  <si>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</si>
  <si>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</si>
  <si>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</si>
  <si>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</si>
  <si>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</si>
  <si>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</si>
  <si>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</si>
  <si>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</si>
  <si>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</si>
  <si>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</si>
  <si>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</si>
  <si>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</si>
  <si>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</si>
  <si>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</si>
  <si>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</si>
  <si>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</si>
  <si>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</si>
  <si>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</si>
  <si>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</si>
  <si>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</si>
  <si>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</si>
  <si>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</si>
  <si>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</si>
  <si>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</si>
  <si>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</si>
  <si>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</si>
  <si>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</si>
  <si>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</si>
  <si>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</si>
  <si>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</si>
  <si>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</si>
  <si>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</si>
  <si>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</si>
  <si>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</si>
  <si>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</si>
  <si>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</si>
  <si>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</si>
  <si>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</si>
  <si>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</si>
  <si>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</si>
  <si>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51IS2022/04/09</t>
  </si>
  <si>
    <t>ANTA_CRF(NR-92)</t>
  </si>
  <si>
    <t>ANTA_GF(NR-92)</t>
  </si>
  <si>
    <t>ANTA_LF(NR-92)</t>
  </si>
  <si>
    <t>ANTA_RF(NR-92)</t>
  </si>
  <si>
    <t>AURY_CRF(NR-92)</t>
  </si>
  <si>
    <t>AURY_GF(NR-92)</t>
  </si>
  <si>
    <t>AURY_LF(NR-92)</t>
  </si>
  <si>
    <t>AURY_RF(NR-92)</t>
  </si>
  <si>
    <t>BRBCL(ER-52)</t>
  </si>
  <si>
    <t>BSIUL(NR-92)</t>
  </si>
  <si>
    <t>CHAMERA1(NR-92)</t>
  </si>
  <si>
    <t>CHAMERA2(NR-92)</t>
  </si>
  <si>
    <t>CHAMERA3(NR-92)</t>
  </si>
  <si>
    <t>DADRI_CRF(NR-92)</t>
  </si>
  <si>
    <t>DADRI_GF(NR-92)</t>
  </si>
  <si>
    <t>DADRI_LF(NR-92)</t>
  </si>
  <si>
    <t>DADRI_RF(NR-92)</t>
  </si>
  <si>
    <t>DADRT2(NR-92)</t>
  </si>
  <si>
    <t>DHAULIGNGA(NR-92)</t>
  </si>
  <si>
    <t>DULHASTI(NR-92)</t>
  </si>
  <si>
    <t>FSTPP I &amp; II(ER-52)</t>
  </si>
  <si>
    <t>JHAJJAR(NR-92)</t>
  </si>
  <si>
    <t>KHSTPP-II(ER-52)</t>
  </si>
  <si>
    <t>KOTESHWR(NR-92)</t>
  </si>
  <si>
    <t>NAPP(NR-92)</t>
  </si>
  <si>
    <t>NJPC(NR-92)</t>
  </si>
  <si>
    <t>PARBATI3(NR-92)</t>
  </si>
  <si>
    <t>RAPPB(NR-92)</t>
  </si>
  <si>
    <t>RAPPC(NR-92)</t>
  </si>
  <si>
    <t>RIHAND1(NR-92)</t>
  </si>
  <si>
    <t>RIHAND2(NR-92)</t>
  </si>
  <si>
    <t>RIHAND3(NR-92)</t>
  </si>
  <si>
    <t>SALAL(NR-92)</t>
  </si>
  <si>
    <t>SASAN(WR-43)</t>
  </si>
  <si>
    <t>SEWA2(NR-92)</t>
  </si>
  <si>
    <t>SINGRAULI(NR-92)</t>
  </si>
  <si>
    <t>SINGRAULI_HYDRO(NR-92)</t>
  </si>
  <si>
    <t>TALA(ER-52)</t>
  </si>
  <si>
    <t>TANAKPUR(NR-92)</t>
  </si>
  <si>
    <t>TEHRI(NR-92)</t>
  </si>
  <si>
    <t>UNCHAHAR1(NR-92)</t>
  </si>
  <si>
    <t>UNCHAHAR2(NR-92)</t>
  </si>
  <si>
    <t>UNCHAHAR3(NR-92)</t>
  </si>
  <si>
    <t>UNCHAHAR4(NR-92)</t>
  </si>
  <si>
    <t>URI2(NR-92)</t>
  </si>
  <si>
    <t>SINGOLI</t>
  </si>
  <si>
    <t>KSK_MAHANADI</t>
  </si>
  <si>
    <t>JSWEL</t>
  </si>
  <si>
    <t>Teesta_III</t>
  </si>
  <si>
    <t>APNRL</t>
  </si>
  <si>
    <t>GMRKEL</t>
  </si>
  <si>
    <t>ITCWIND</t>
  </si>
  <si>
    <t>NSLSUGARALAND</t>
  </si>
  <si>
    <t>GEE_HP</t>
  </si>
  <si>
    <t>CHANJUII</t>
  </si>
  <si>
    <t>AMNSIL</t>
  </si>
  <si>
    <t>BSPHCL</t>
  </si>
  <si>
    <t>MePDCL</t>
  </si>
  <si>
    <t>TANGEDCO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</si>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</sst>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130</v>
          </cell>
          <cell r="C5">
            <v>170</v>
          </cell>
          <cell r="D5">
            <v>185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130</v>
          </cell>
          <cell r="C6">
            <v>170</v>
          </cell>
          <cell r="D6">
            <v>185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130</v>
          </cell>
          <cell r="C7">
            <v>170</v>
          </cell>
          <cell r="D7">
            <v>185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130</v>
          </cell>
          <cell r="C8">
            <v>170</v>
          </cell>
          <cell r="D8">
            <v>185</v>
          </cell>
          <cell r="E8">
            <v>0</v>
          </cell>
          <cell r="H8">
            <v>130</v>
          </cell>
          <cell r="I8">
            <v>0</v>
          </cell>
          <cell r="J8">
            <v>25</v>
          </cell>
          <cell r="K8">
            <v>0</v>
          </cell>
        </row>
        <row r="9">
          <cell r="B9">
            <v>130</v>
          </cell>
          <cell r="C9">
            <v>170</v>
          </cell>
          <cell r="D9">
            <v>185</v>
          </cell>
          <cell r="E9">
            <v>0</v>
          </cell>
          <cell r="H9">
            <v>130</v>
          </cell>
          <cell r="I9">
            <v>0</v>
          </cell>
          <cell r="J9">
            <v>25</v>
          </cell>
          <cell r="K9">
            <v>0</v>
          </cell>
        </row>
        <row r="10">
          <cell r="B10">
            <v>130</v>
          </cell>
          <cell r="C10">
            <v>170</v>
          </cell>
          <cell r="D10">
            <v>185</v>
          </cell>
          <cell r="E10">
            <v>0</v>
          </cell>
          <cell r="H10">
            <v>130</v>
          </cell>
          <cell r="I10">
            <v>0</v>
          </cell>
          <cell r="J10">
            <v>25</v>
          </cell>
          <cell r="K10">
            <v>0</v>
          </cell>
        </row>
        <row r="11">
          <cell r="B11">
            <v>130</v>
          </cell>
          <cell r="C11">
            <v>170</v>
          </cell>
          <cell r="D11">
            <v>185</v>
          </cell>
          <cell r="E11">
            <v>0</v>
          </cell>
          <cell r="H11">
            <v>130</v>
          </cell>
          <cell r="I11">
            <v>0</v>
          </cell>
          <cell r="J11">
            <v>25</v>
          </cell>
          <cell r="K11">
            <v>0</v>
          </cell>
        </row>
        <row r="12">
          <cell r="B12">
            <v>130</v>
          </cell>
          <cell r="C12">
            <v>170</v>
          </cell>
          <cell r="D12">
            <v>185</v>
          </cell>
          <cell r="E12">
            <v>0</v>
          </cell>
          <cell r="H12">
            <v>130</v>
          </cell>
          <cell r="I12">
            <v>0</v>
          </cell>
          <cell r="J12">
            <v>22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185</v>
          </cell>
          <cell r="E13">
            <v>0</v>
          </cell>
          <cell r="H13">
            <v>130</v>
          </cell>
          <cell r="I13">
            <v>0</v>
          </cell>
          <cell r="J13">
            <v>25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185</v>
          </cell>
          <cell r="E14">
            <v>0</v>
          </cell>
          <cell r="H14">
            <v>130</v>
          </cell>
          <cell r="I14">
            <v>0</v>
          </cell>
          <cell r="J14">
            <v>25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185</v>
          </cell>
          <cell r="E15">
            <v>0</v>
          </cell>
          <cell r="H15">
            <v>130</v>
          </cell>
          <cell r="I15">
            <v>0</v>
          </cell>
          <cell r="J15">
            <v>25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185</v>
          </cell>
          <cell r="E16">
            <v>0</v>
          </cell>
          <cell r="H16">
            <v>130</v>
          </cell>
          <cell r="I16">
            <v>0</v>
          </cell>
          <cell r="J16">
            <v>25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185</v>
          </cell>
          <cell r="E17">
            <v>0</v>
          </cell>
          <cell r="H17">
            <v>130</v>
          </cell>
          <cell r="I17">
            <v>0</v>
          </cell>
          <cell r="J17">
            <v>22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185</v>
          </cell>
          <cell r="E18">
            <v>0</v>
          </cell>
          <cell r="H18">
            <v>130</v>
          </cell>
          <cell r="I18">
            <v>0</v>
          </cell>
          <cell r="J18">
            <v>25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185</v>
          </cell>
          <cell r="E19">
            <v>0</v>
          </cell>
          <cell r="H19">
            <v>130</v>
          </cell>
          <cell r="I19">
            <v>0</v>
          </cell>
          <cell r="J19">
            <v>25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185</v>
          </cell>
          <cell r="E20">
            <v>0</v>
          </cell>
          <cell r="H20">
            <v>130</v>
          </cell>
          <cell r="I20">
            <v>0</v>
          </cell>
          <cell r="J20">
            <v>25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185</v>
          </cell>
          <cell r="E21">
            <v>0</v>
          </cell>
          <cell r="H21">
            <v>130</v>
          </cell>
          <cell r="I21">
            <v>0</v>
          </cell>
          <cell r="J21">
            <v>25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185</v>
          </cell>
          <cell r="E22">
            <v>0</v>
          </cell>
          <cell r="H22">
            <v>130</v>
          </cell>
          <cell r="I22">
            <v>0</v>
          </cell>
          <cell r="J22">
            <v>25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185</v>
          </cell>
          <cell r="E23">
            <v>0</v>
          </cell>
          <cell r="H23">
            <v>130</v>
          </cell>
          <cell r="I23">
            <v>0</v>
          </cell>
          <cell r="J23">
            <v>22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185</v>
          </cell>
          <cell r="E24">
            <v>0</v>
          </cell>
          <cell r="H24">
            <v>130</v>
          </cell>
          <cell r="I24">
            <v>0</v>
          </cell>
          <cell r="J24">
            <v>25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185</v>
          </cell>
          <cell r="E25">
            <v>0</v>
          </cell>
          <cell r="H25">
            <v>130</v>
          </cell>
          <cell r="I25">
            <v>0</v>
          </cell>
          <cell r="J25">
            <v>25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185</v>
          </cell>
          <cell r="E26">
            <v>0</v>
          </cell>
          <cell r="H26">
            <v>130</v>
          </cell>
          <cell r="I26">
            <v>0</v>
          </cell>
          <cell r="J26">
            <v>25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185</v>
          </cell>
          <cell r="E27">
            <v>0</v>
          </cell>
          <cell r="H27">
            <v>130</v>
          </cell>
          <cell r="I27">
            <v>0</v>
          </cell>
          <cell r="J27">
            <v>25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185</v>
          </cell>
          <cell r="E28">
            <v>0</v>
          </cell>
          <cell r="H28">
            <v>130</v>
          </cell>
          <cell r="I28">
            <v>0</v>
          </cell>
          <cell r="J28">
            <v>25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185</v>
          </cell>
          <cell r="E29">
            <v>0</v>
          </cell>
          <cell r="H29">
            <v>130</v>
          </cell>
          <cell r="I29">
            <v>0</v>
          </cell>
          <cell r="J29">
            <v>22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185</v>
          </cell>
          <cell r="E30">
            <v>0</v>
          </cell>
          <cell r="H30">
            <v>130</v>
          </cell>
          <cell r="I30">
            <v>0</v>
          </cell>
          <cell r="J30">
            <v>25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185</v>
          </cell>
          <cell r="E31">
            <v>0</v>
          </cell>
          <cell r="H31">
            <v>130</v>
          </cell>
          <cell r="I31">
            <v>0</v>
          </cell>
          <cell r="J31">
            <v>25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185</v>
          </cell>
          <cell r="E32">
            <v>0</v>
          </cell>
          <cell r="H32">
            <v>130</v>
          </cell>
          <cell r="I32">
            <v>0</v>
          </cell>
          <cell r="J32">
            <v>25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185</v>
          </cell>
          <cell r="E33">
            <v>0</v>
          </cell>
          <cell r="H33">
            <v>130</v>
          </cell>
          <cell r="I33">
            <v>0</v>
          </cell>
          <cell r="J33">
            <v>30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185</v>
          </cell>
          <cell r="E34">
            <v>0</v>
          </cell>
          <cell r="H34">
            <v>130</v>
          </cell>
          <cell r="I34">
            <v>0</v>
          </cell>
          <cell r="J34">
            <v>30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185</v>
          </cell>
          <cell r="E35">
            <v>0</v>
          </cell>
          <cell r="H35">
            <v>130</v>
          </cell>
          <cell r="I35">
            <v>0</v>
          </cell>
          <cell r="J35">
            <v>22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185</v>
          </cell>
          <cell r="E36">
            <v>0</v>
          </cell>
          <cell r="H36">
            <v>130</v>
          </cell>
          <cell r="I36">
            <v>0</v>
          </cell>
          <cell r="J36">
            <v>30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185</v>
          </cell>
          <cell r="E37">
            <v>0</v>
          </cell>
          <cell r="H37">
            <v>130</v>
          </cell>
          <cell r="I37">
            <v>0</v>
          </cell>
          <cell r="J37">
            <v>25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185</v>
          </cell>
          <cell r="E38">
            <v>0</v>
          </cell>
          <cell r="H38">
            <v>130</v>
          </cell>
          <cell r="I38">
            <v>0</v>
          </cell>
          <cell r="J38">
            <v>25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185</v>
          </cell>
          <cell r="E39">
            <v>0</v>
          </cell>
          <cell r="H39">
            <v>130</v>
          </cell>
          <cell r="I39">
            <v>0</v>
          </cell>
          <cell r="J39">
            <v>25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185</v>
          </cell>
          <cell r="E40">
            <v>0</v>
          </cell>
          <cell r="H40">
            <v>130</v>
          </cell>
          <cell r="I40">
            <v>0</v>
          </cell>
          <cell r="J40">
            <v>25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185</v>
          </cell>
          <cell r="E41">
            <v>0</v>
          </cell>
          <cell r="H41">
            <v>130</v>
          </cell>
          <cell r="I41">
            <v>0</v>
          </cell>
          <cell r="J41">
            <v>22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185</v>
          </cell>
          <cell r="E42">
            <v>0</v>
          </cell>
          <cell r="H42">
            <v>130</v>
          </cell>
          <cell r="I42">
            <v>0</v>
          </cell>
          <cell r="J42">
            <v>25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185</v>
          </cell>
          <cell r="E43">
            <v>0</v>
          </cell>
          <cell r="H43">
            <v>130</v>
          </cell>
          <cell r="I43">
            <v>0</v>
          </cell>
          <cell r="J43">
            <v>25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185</v>
          </cell>
          <cell r="E44">
            <v>0</v>
          </cell>
          <cell r="H44">
            <v>130</v>
          </cell>
          <cell r="I44">
            <v>0</v>
          </cell>
          <cell r="J44">
            <v>25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185</v>
          </cell>
          <cell r="E45">
            <v>0</v>
          </cell>
          <cell r="H45">
            <v>130</v>
          </cell>
          <cell r="I45">
            <v>0</v>
          </cell>
          <cell r="J45">
            <v>20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185</v>
          </cell>
          <cell r="E46">
            <v>0</v>
          </cell>
          <cell r="H46">
            <v>130</v>
          </cell>
          <cell r="I46">
            <v>0</v>
          </cell>
          <cell r="J46">
            <v>20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185</v>
          </cell>
          <cell r="E47">
            <v>0</v>
          </cell>
          <cell r="H47">
            <v>130</v>
          </cell>
          <cell r="I47">
            <v>0</v>
          </cell>
          <cell r="J47">
            <v>20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185</v>
          </cell>
          <cell r="E48">
            <v>0</v>
          </cell>
          <cell r="H48">
            <v>130</v>
          </cell>
          <cell r="I48">
            <v>0</v>
          </cell>
          <cell r="J48">
            <v>20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185</v>
          </cell>
          <cell r="E49">
            <v>0</v>
          </cell>
          <cell r="H49">
            <v>130</v>
          </cell>
          <cell r="I49">
            <v>0</v>
          </cell>
          <cell r="J49">
            <v>20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185</v>
          </cell>
          <cell r="E50">
            <v>0</v>
          </cell>
          <cell r="H50">
            <v>130</v>
          </cell>
          <cell r="I50">
            <v>0</v>
          </cell>
          <cell r="J50">
            <v>20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185</v>
          </cell>
          <cell r="E51">
            <v>0</v>
          </cell>
          <cell r="H51">
            <v>130</v>
          </cell>
          <cell r="I51">
            <v>0</v>
          </cell>
          <cell r="J51">
            <v>20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185</v>
          </cell>
          <cell r="E52">
            <v>0</v>
          </cell>
          <cell r="H52">
            <v>130</v>
          </cell>
          <cell r="I52">
            <v>0</v>
          </cell>
          <cell r="J52">
            <v>20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185</v>
          </cell>
          <cell r="E53">
            <v>0</v>
          </cell>
          <cell r="H53">
            <v>130</v>
          </cell>
          <cell r="I53">
            <v>0</v>
          </cell>
          <cell r="J53">
            <v>16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185</v>
          </cell>
          <cell r="E54">
            <v>0</v>
          </cell>
          <cell r="H54">
            <v>130</v>
          </cell>
          <cell r="I54">
            <v>0</v>
          </cell>
          <cell r="J54">
            <v>20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185</v>
          </cell>
          <cell r="E55">
            <v>0</v>
          </cell>
          <cell r="H55">
            <v>130</v>
          </cell>
          <cell r="I55">
            <v>0</v>
          </cell>
          <cell r="J55">
            <v>20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185</v>
          </cell>
          <cell r="E56">
            <v>0</v>
          </cell>
          <cell r="H56">
            <v>130</v>
          </cell>
          <cell r="I56">
            <v>0</v>
          </cell>
          <cell r="J56">
            <v>20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185</v>
          </cell>
          <cell r="E57">
            <v>0</v>
          </cell>
          <cell r="H57">
            <v>130</v>
          </cell>
          <cell r="I57">
            <v>0</v>
          </cell>
          <cell r="J57">
            <v>20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185</v>
          </cell>
          <cell r="E58">
            <v>0</v>
          </cell>
          <cell r="H58">
            <v>130</v>
          </cell>
          <cell r="I58">
            <v>0</v>
          </cell>
          <cell r="J58">
            <v>20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185</v>
          </cell>
          <cell r="E59">
            <v>0</v>
          </cell>
          <cell r="H59">
            <v>130</v>
          </cell>
          <cell r="I59">
            <v>0</v>
          </cell>
          <cell r="J59">
            <v>16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185</v>
          </cell>
          <cell r="E60">
            <v>0</v>
          </cell>
          <cell r="H60">
            <v>130</v>
          </cell>
          <cell r="I60">
            <v>0</v>
          </cell>
          <cell r="J60">
            <v>20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185</v>
          </cell>
          <cell r="E61">
            <v>0</v>
          </cell>
          <cell r="H61">
            <v>130</v>
          </cell>
          <cell r="I61">
            <v>0</v>
          </cell>
          <cell r="J61">
            <v>20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185</v>
          </cell>
          <cell r="E62">
            <v>0</v>
          </cell>
          <cell r="H62">
            <v>130</v>
          </cell>
          <cell r="I62">
            <v>0</v>
          </cell>
          <cell r="J62">
            <v>20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185</v>
          </cell>
          <cell r="E63">
            <v>0</v>
          </cell>
          <cell r="H63">
            <v>130</v>
          </cell>
          <cell r="I63">
            <v>0</v>
          </cell>
          <cell r="J63">
            <v>20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185</v>
          </cell>
          <cell r="E64">
            <v>0</v>
          </cell>
          <cell r="H64">
            <v>130</v>
          </cell>
          <cell r="I64">
            <v>0</v>
          </cell>
          <cell r="J64">
            <v>20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185</v>
          </cell>
          <cell r="E65">
            <v>0</v>
          </cell>
          <cell r="H65">
            <v>130</v>
          </cell>
          <cell r="I65">
            <v>0</v>
          </cell>
          <cell r="J65">
            <v>16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185</v>
          </cell>
          <cell r="E66">
            <v>0</v>
          </cell>
          <cell r="H66">
            <v>130</v>
          </cell>
          <cell r="I66">
            <v>0</v>
          </cell>
          <cell r="J66">
            <v>20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185</v>
          </cell>
          <cell r="E67">
            <v>0</v>
          </cell>
          <cell r="H67">
            <v>130</v>
          </cell>
          <cell r="I67">
            <v>0</v>
          </cell>
          <cell r="J67">
            <v>20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185</v>
          </cell>
          <cell r="E68">
            <v>0</v>
          </cell>
          <cell r="H68">
            <v>130</v>
          </cell>
          <cell r="I68">
            <v>0</v>
          </cell>
          <cell r="J68">
            <v>20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185</v>
          </cell>
          <cell r="E69">
            <v>0</v>
          </cell>
          <cell r="H69">
            <v>130</v>
          </cell>
          <cell r="I69">
            <v>0</v>
          </cell>
          <cell r="J69">
            <v>20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160</v>
          </cell>
          <cell r="E70">
            <v>0</v>
          </cell>
          <cell r="H70">
            <v>130</v>
          </cell>
          <cell r="I70">
            <v>0</v>
          </cell>
          <cell r="J70">
            <v>160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160</v>
          </cell>
          <cell r="E71">
            <v>0</v>
          </cell>
          <cell r="H71">
            <v>130</v>
          </cell>
          <cell r="I71">
            <v>0</v>
          </cell>
          <cell r="J71">
            <v>160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160</v>
          </cell>
          <cell r="E72">
            <v>0</v>
          </cell>
          <cell r="H72">
            <v>130</v>
          </cell>
          <cell r="I72">
            <v>0</v>
          </cell>
          <cell r="J72">
            <v>160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165</v>
          </cell>
          <cell r="E73">
            <v>0</v>
          </cell>
          <cell r="H73">
            <v>130</v>
          </cell>
          <cell r="I73">
            <v>0</v>
          </cell>
          <cell r="J73">
            <v>165</v>
          </cell>
          <cell r="K73">
            <v>0</v>
          </cell>
        </row>
        <row r="74">
          <cell r="B74">
            <v>130</v>
          </cell>
          <cell r="C74">
            <v>80</v>
          </cell>
          <cell r="D74">
            <v>165</v>
          </cell>
          <cell r="E74">
            <v>0</v>
          </cell>
          <cell r="H74">
            <v>130</v>
          </cell>
          <cell r="I74">
            <v>0</v>
          </cell>
          <cell r="J74">
            <v>165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165</v>
          </cell>
          <cell r="E75">
            <v>0</v>
          </cell>
          <cell r="H75">
            <v>130</v>
          </cell>
          <cell r="I75">
            <v>0</v>
          </cell>
          <cell r="J75">
            <v>165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165</v>
          </cell>
          <cell r="E76">
            <v>0</v>
          </cell>
          <cell r="H76">
            <v>130</v>
          </cell>
          <cell r="I76">
            <v>0</v>
          </cell>
          <cell r="J76">
            <v>165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165</v>
          </cell>
          <cell r="E77">
            <v>0</v>
          </cell>
          <cell r="H77">
            <v>130</v>
          </cell>
          <cell r="I77">
            <v>0</v>
          </cell>
          <cell r="J77">
            <v>165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165</v>
          </cell>
          <cell r="E78">
            <v>0</v>
          </cell>
          <cell r="H78">
            <v>130</v>
          </cell>
          <cell r="I78">
            <v>0</v>
          </cell>
          <cell r="J78">
            <v>165</v>
          </cell>
          <cell r="K78">
            <v>0</v>
          </cell>
        </row>
        <row r="79">
          <cell r="B79">
            <v>130</v>
          </cell>
          <cell r="C79">
            <v>0</v>
          </cell>
          <cell r="D79">
            <v>165</v>
          </cell>
          <cell r="E79">
            <v>0</v>
          </cell>
          <cell r="H79">
            <v>130</v>
          </cell>
          <cell r="I79">
            <v>0</v>
          </cell>
          <cell r="J79">
            <v>165</v>
          </cell>
          <cell r="K79">
            <v>0</v>
          </cell>
        </row>
        <row r="80">
          <cell r="B80">
            <v>130</v>
          </cell>
          <cell r="C80">
            <v>0</v>
          </cell>
          <cell r="D80">
            <v>165</v>
          </cell>
          <cell r="E80">
            <v>0</v>
          </cell>
          <cell r="H80">
            <v>130</v>
          </cell>
          <cell r="I80">
            <v>0</v>
          </cell>
          <cell r="J80">
            <v>165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165</v>
          </cell>
          <cell r="E81">
            <v>0</v>
          </cell>
          <cell r="H81">
            <v>130</v>
          </cell>
          <cell r="I81">
            <v>0</v>
          </cell>
          <cell r="J81">
            <v>165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165</v>
          </cell>
          <cell r="E82">
            <v>0</v>
          </cell>
          <cell r="H82">
            <v>130</v>
          </cell>
          <cell r="I82">
            <v>0</v>
          </cell>
          <cell r="J82">
            <v>165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165</v>
          </cell>
          <cell r="E83">
            <v>0</v>
          </cell>
          <cell r="H83">
            <v>130</v>
          </cell>
          <cell r="I83">
            <v>0</v>
          </cell>
          <cell r="J83">
            <v>165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165</v>
          </cell>
          <cell r="E84">
            <v>0</v>
          </cell>
          <cell r="H84">
            <v>130</v>
          </cell>
          <cell r="I84">
            <v>0</v>
          </cell>
          <cell r="J84">
            <v>165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165</v>
          </cell>
          <cell r="E85">
            <v>0</v>
          </cell>
          <cell r="H85">
            <v>130</v>
          </cell>
          <cell r="I85">
            <v>0</v>
          </cell>
          <cell r="J85">
            <v>165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165</v>
          </cell>
          <cell r="E86">
            <v>0</v>
          </cell>
          <cell r="H86">
            <v>130</v>
          </cell>
          <cell r="I86">
            <v>0</v>
          </cell>
          <cell r="J86">
            <v>165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165</v>
          </cell>
          <cell r="E87">
            <v>0</v>
          </cell>
          <cell r="H87">
            <v>130</v>
          </cell>
          <cell r="I87">
            <v>0</v>
          </cell>
          <cell r="J87">
            <v>165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165</v>
          </cell>
          <cell r="E88">
            <v>0</v>
          </cell>
          <cell r="H88">
            <v>130</v>
          </cell>
          <cell r="I88">
            <v>0</v>
          </cell>
          <cell r="J88">
            <v>165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165</v>
          </cell>
          <cell r="E89">
            <v>0</v>
          </cell>
          <cell r="H89">
            <v>130</v>
          </cell>
          <cell r="I89">
            <v>0</v>
          </cell>
          <cell r="J89">
            <v>165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165</v>
          </cell>
          <cell r="E90">
            <v>0</v>
          </cell>
          <cell r="H90">
            <v>130</v>
          </cell>
          <cell r="I90">
            <v>0</v>
          </cell>
          <cell r="J90">
            <v>165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165</v>
          </cell>
          <cell r="E91">
            <v>0</v>
          </cell>
          <cell r="H91">
            <v>130</v>
          </cell>
          <cell r="I91">
            <v>0</v>
          </cell>
          <cell r="J91">
            <v>165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165</v>
          </cell>
          <cell r="E92">
            <v>0</v>
          </cell>
          <cell r="H92">
            <v>130</v>
          </cell>
          <cell r="I92">
            <v>0</v>
          </cell>
          <cell r="J92">
            <v>165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165</v>
          </cell>
          <cell r="E93">
            <v>0</v>
          </cell>
          <cell r="H93">
            <v>130</v>
          </cell>
          <cell r="I93">
            <v>0</v>
          </cell>
          <cell r="J93">
            <v>165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165</v>
          </cell>
          <cell r="E94">
            <v>0</v>
          </cell>
          <cell r="H94">
            <v>130</v>
          </cell>
          <cell r="I94">
            <v>0</v>
          </cell>
          <cell r="J94">
            <v>165</v>
          </cell>
          <cell r="K94">
            <v>0</v>
          </cell>
        </row>
        <row r="95">
          <cell r="B95">
            <v>130</v>
          </cell>
          <cell r="C95">
            <v>0</v>
          </cell>
          <cell r="D95">
            <v>165</v>
          </cell>
          <cell r="E95">
            <v>0</v>
          </cell>
          <cell r="H95">
            <v>130</v>
          </cell>
          <cell r="I95">
            <v>0</v>
          </cell>
          <cell r="J95">
            <v>165</v>
          </cell>
          <cell r="K95">
            <v>0</v>
          </cell>
        </row>
        <row r="96">
          <cell r="B96">
            <v>130</v>
          </cell>
          <cell r="C96">
            <v>0</v>
          </cell>
          <cell r="D96">
            <v>165</v>
          </cell>
          <cell r="E96">
            <v>0</v>
          </cell>
          <cell r="H96">
            <v>130</v>
          </cell>
          <cell r="I96">
            <v>0</v>
          </cell>
          <cell r="J96">
            <v>165</v>
          </cell>
          <cell r="K96">
            <v>0</v>
          </cell>
        </row>
        <row r="97">
          <cell r="B97">
            <v>130</v>
          </cell>
          <cell r="C97">
            <v>0</v>
          </cell>
          <cell r="D97">
            <v>165</v>
          </cell>
          <cell r="E97">
            <v>0</v>
          </cell>
          <cell r="H97">
            <v>130</v>
          </cell>
          <cell r="I97">
            <v>0</v>
          </cell>
          <cell r="J97">
            <v>165</v>
          </cell>
          <cell r="K97">
            <v>0</v>
          </cell>
        </row>
        <row r="98">
          <cell r="B98">
            <v>130</v>
          </cell>
          <cell r="C98">
            <v>0</v>
          </cell>
          <cell r="D98">
            <v>165</v>
          </cell>
          <cell r="E98">
            <v>0</v>
          </cell>
          <cell r="H98">
            <v>130</v>
          </cell>
          <cell r="I98">
            <v>0</v>
          </cell>
          <cell r="J98">
            <v>165</v>
          </cell>
          <cell r="K98">
            <v>0</v>
          </cell>
        </row>
        <row r="99">
          <cell r="B99">
            <v>130</v>
          </cell>
          <cell r="C99">
            <v>0</v>
          </cell>
          <cell r="D99">
            <v>165</v>
          </cell>
          <cell r="E99">
            <v>0</v>
          </cell>
          <cell r="H99">
            <v>130</v>
          </cell>
          <cell r="I99">
            <v>0</v>
          </cell>
          <cell r="J99">
            <v>165</v>
          </cell>
          <cell r="K99">
            <v>0</v>
          </cell>
        </row>
        <row r="100">
          <cell r="B100">
            <v>130</v>
          </cell>
          <cell r="C100">
            <v>0</v>
          </cell>
          <cell r="D100">
            <v>165</v>
          </cell>
          <cell r="E100">
            <v>0</v>
          </cell>
          <cell r="H100">
            <v>130</v>
          </cell>
          <cell r="I100">
            <v>0</v>
          </cell>
          <cell r="J100">
            <v>165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70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28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28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31.58</v>
          </cell>
          <cell r="I69">
            <v>27.67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28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28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28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28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25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25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25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25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25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25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25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32</v>
          </cell>
          <cell r="I81">
            <v>25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32</v>
          </cell>
          <cell r="I82">
            <v>25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68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68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68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68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68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70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70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70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70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70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70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70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70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70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70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70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70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302.33999999999997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301.33999999999997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301.33999999999997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301.33999999999997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303.33999999999997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301.33999999999997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301.33999999999997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301.33999999999997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303.33999999999997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301.33999999999997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301.33999999999997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301.33999999999997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301.33999999999997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301.33999999999997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298.33999999999997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297.33999999999997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297.33999999999997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297.33999999999997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297.33999999999997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297.33999999999997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300.33999999999997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297.33999999999997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297.33999999999997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297.33999999999997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297.33999999999997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297.33999999999997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298.33999999999997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297.33999999999997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296.33999999999997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296.33999999999997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296.33999999999997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296.33999999999997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297.33999999999997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294.33999999999997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296.33999999999997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297.33999999999997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297.33999999999997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297.33999999999997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297.33999999999997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297.33999999999997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297.33999999999997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297.33999999999997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297.33999999999997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297.33999999999997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297.33999999999997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297.33999999999997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297.33999999999997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297.33999999999997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297.33999999999997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297.33999999999997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297.33999999999997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297.33999999999997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297.33999999999997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297.33999999999997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297.33999999999997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297.33999999999997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297.33999999999997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297.33999999999997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44660</v>
      </c>
      <c r="Z3" s="37">
        <f>S3</f>
        <v>44660</v>
      </c>
      <c r="AE3" s="36"/>
      <c r="AH3" s="38">
        <f>AV4</f>
        <v>44660</v>
      </c>
    </row>
    <row r="4" spans="1:48" ht="15.75" thickBot="1">
      <c r="A4" s="37">
        <f>frq!A1</f>
        <v>44660</v>
      </c>
      <c r="L4" s="37">
        <f>frq!A1</f>
        <v>44660</v>
      </c>
      <c r="P4" s="37">
        <f>frq!A1</f>
        <v>44660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44660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7.5584999999999999E-2</v>
      </c>
      <c r="H6" s="54">
        <f>(BAWANA!U3+BAWANA!V3)/4000</f>
        <v>0</v>
      </c>
      <c r="I6" s="54"/>
      <c r="J6" s="54">
        <f>G6+H6+I6</f>
        <v>7.5584999999999999E-2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7.5334999999999999E-2</v>
      </c>
      <c r="H7" s="54">
        <f>(BAWANA!U4+BAWANA!V4)/4000</f>
        <v>0</v>
      </c>
      <c r="I7" s="54"/>
      <c r="J7" s="54">
        <f t="shared" ref="J7:J70" si="3">G7+H7+I7</f>
        <v>7.5334999999999999E-2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7.5334999999999999E-2</v>
      </c>
      <c r="H8" s="54">
        <f>(BAWANA!U5+BAWANA!V5)/4000</f>
        <v>0</v>
      </c>
      <c r="I8" s="54"/>
      <c r="J8" s="54">
        <f t="shared" si="3"/>
        <v>7.5334999999999999E-2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7.5334999999999999E-2</v>
      </c>
      <c r="H9" s="54">
        <f>(BAWANA!U6+BAWANA!V6)/4000</f>
        <v>0</v>
      </c>
      <c r="I9" s="54"/>
      <c r="J9" s="54">
        <f t="shared" si="3"/>
        <v>7.5334999999999999E-2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7.5835E-2</v>
      </c>
      <c r="H10" s="54">
        <f>(BAWANA!U7+BAWANA!V7)/4000</f>
        <v>0</v>
      </c>
      <c r="I10" s="54"/>
      <c r="J10" s="54">
        <f t="shared" si="3"/>
        <v>7.5835E-2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7.5334999999999999E-2</v>
      </c>
      <c r="H11" s="54">
        <f>(BAWANA!U8+BAWANA!V8)/4000</f>
        <v>0</v>
      </c>
      <c r="I11" s="54"/>
      <c r="J11" s="54">
        <f t="shared" si="3"/>
        <v>7.5334999999999999E-2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7.5334999999999999E-2</v>
      </c>
      <c r="H14" s="54">
        <f>(BAWANA!U11+BAWANA!V11)/4000</f>
        <v>0</v>
      </c>
      <c r="I14" s="54"/>
      <c r="J14" s="54">
        <f t="shared" si="3"/>
        <v>7.5334999999999999E-2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7.5334999999999999E-2</v>
      </c>
      <c r="H15" s="54">
        <f>(BAWANA!U12+BAWANA!V12)/4000</f>
        <v>0</v>
      </c>
      <c r="I15" s="54"/>
      <c r="J15" s="54">
        <f t="shared" si="3"/>
        <v>7.5334999999999999E-2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7.5835E-2</v>
      </c>
      <c r="H16" s="54">
        <f>(BAWANA!U13+BAWANA!V13)/4000</f>
        <v>0</v>
      </c>
      <c r="I16" s="54"/>
      <c r="J16" s="54">
        <f t="shared" si="3"/>
        <v>7.5835E-2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7.5334999999999999E-2</v>
      </c>
      <c r="H17" s="54">
        <f>(BAWANA!U14+BAWANA!V14)/4000</f>
        <v>0</v>
      </c>
      <c r="I17" s="54"/>
      <c r="J17" s="54">
        <f t="shared" si="3"/>
        <v>7.5334999999999999E-2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7.5334999999999999E-2</v>
      </c>
      <c r="H18" s="54">
        <f>(BAWANA!U15+BAWANA!V15)/4000</f>
        <v>0</v>
      </c>
      <c r="I18" s="54"/>
      <c r="J18" s="54">
        <f t="shared" si="3"/>
        <v>7.5334999999999999E-2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7.5334999999999999E-2</v>
      </c>
      <c r="H19" s="54">
        <f>(BAWANA!U16+BAWANA!V16)/4000</f>
        <v>0</v>
      </c>
      <c r="I19" s="54"/>
      <c r="J19" s="54">
        <f t="shared" si="3"/>
        <v>7.5334999999999999E-2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7.5334999999999999E-2</v>
      </c>
      <c r="H20" s="54">
        <f>(BAWANA!U17+BAWANA!V17)/4000</f>
        <v>0</v>
      </c>
      <c r="I20" s="54"/>
      <c r="J20" s="54">
        <f t="shared" si="3"/>
        <v>7.5334999999999999E-2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7.5334999999999999E-2</v>
      </c>
      <c r="H21" s="54">
        <f>(BAWANA!U18+BAWANA!V18)/4000</f>
        <v>0</v>
      </c>
      <c r="I21" s="54"/>
      <c r="J21" s="54">
        <f t="shared" si="3"/>
        <v>7.5334999999999999E-2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7.4584999999999999E-2</v>
      </c>
      <c r="H22" s="54">
        <f>(BAWANA!U19+BAWANA!V19)/4000</f>
        <v>0</v>
      </c>
      <c r="I22" s="54"/>
      <c r="J22" s="54">
        <f t="shared" si="3"/>
        <v>7.4584999999999999E-2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7.4334999999999998E-2</v>
      </c>
      <c r="H23" s="54">
        <f>(BAWANA!U20+BAWANA!V20)/4000</f>
        <v>0</v>
      </c>
      <c r="I23" s="54"/>
      <c r="J23" s="54">
        <f t="shared" si="3"/>
        <v>7.4334999999999998E-2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7.4334999999999998E-2</v>
      </c>
      <c r="H24" s="54">
        <f>(BAWANA!U21+BAWANA!V21)/4000</f>
        <v>0</v>
      </c>
      <c r="I24" s="54"/>
      <c r="J24" s="54">
        <f t="shared" si="3"/>
        <v>7.4334999999999998E-2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7.4334999999999998E-2</v>
      </c>
      <c r="H25" s="54">
        <f>(BAWANA!U22+BAWANA!V22)/4000</f>
        <v>0</v>
      </c>
      <c r="I25" s="54"/>
      <c r="J25" s="54">
        <f t="shared" si="3"/>
        <v>7.4334999999999998E-2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7.4334999999999998E-2</v>
      </c>
      <c r="H26" s="54">
        <f>(BAWANA!U23+BAWANA!V23)/4000</f>
        <v>0</v>
      </c>
      <c r="I26" s="54"/>
      <c r="J26" s="54">
        <f t="shared" si="3"/>
        <v>7.4334999999999998E-2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7.4334999999999998E-2</v>
      </c>
      <c r="H27" s="54">
        <f>(BAWANA!U24+BAWANA!V24)/4000</f>
        <v>0</v>
      </c>
      <c r="I27" s="54"/>
      <c r="J27" s="54">
        <f t="shared" si="3"/>
        <v>7.4334999999999998E-2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7.5084999999999999E-2</v>
      </c>
      <c r="H28" s="54">
        <f>(BAWANA!U25+BAWANA!V25)/4000</f>
        <v>0</v>
      </c>
      <c r="I28" s="54"/>
      <c r="J28" s="54">
        <f t="shared" si="3"/>
        <v>7.5084999999999999E-2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7.4334999999999998E-2</v>
      </c>
      <c r="H29" s="54">
        <f>(BAWANA!U26+BAWANA!V26)/4000</f>
        <v>0</v>
      </c>
      <c r="I29" s="54"/>
      <c r="J29" s="54">
        <f t="shared" si="3"/>
        <v>7.4334999999999998E-2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7.4334999999999998E-2</v>
      </c>
      <c r="H30" s="54">
        <f>(BAWANA!U27+BAWANA!V27)/4000</f>
        <v>0</v>
      </c>
      <c r="I30" s="54"/>
      <c r="J30" s="54">
        <f t="shared" si="3"/>
        <v>7.4334999999999998E-2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7.4334999999999998E-2</v>
      </c>
      <c r="H31" s="54">
        <f>(BAWANA!U28+BAWANA!V28)/4000</f>
        <v>0</v>
      </c>
      <c r="I31" s="54"/>
      <c r="J31" s="54">
        <f t="shared" si="3"/>
        <v>7.4334999999999998E-2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7.4334999999999998E-2</v>
      </c>
      <c r="H32" s="54">
        <f>(BAWANA!U29+BAWANA!V29)/4000</f>
        <v>0</v>
      </c>
      <c r="I32" s="54"/>
      <c r="J32" s="54">
        <f t="shared" si="3"/>
        <v>7.4334999999999998E-2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0.245</v>
      </c>
      <c r="C33" s="54"/>
      <c r="D33" s="54">
        <f t="shared" si="0"/>
        <v>0.32500000000000001</v>
      </c>
      <c r="E33" s="55"/>
      <c r="F33" s="43"/>
      <c r="G33" s="54">
        <f>(BAWANA!Q30+BAWANA!R30+BAWANA!S30+BAWANA!T30)/4000</f>
        <v>7.4334999999999998E-2</v>
      </c>
      <c r="H33" s="54">
        <f>(BAWANA!U30+BAWANA!V30)/4000</f>
        <v>0</v>
      </c>
      <c r="I33" s="54"/>
      <c r="J33" s="54">
        <f t="shared" si="3"/>
        <v>7.4334999999999998E-2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0.245</v>
      </c>
      <c r="C34" s="54"/>
      <c r="D34" s="54">
        <f t="shared" si="0"/>
        <v>0.32500000000000001</v>
      </c>
      <c r="E34" s="55"/>
      <c r="F34" s="43"/>
      <c r="G34" s="54">
        <f>(BAWANA!Q31+BAWANA!R31+BAWANA!S31+BAWANA!T31)/4000</f>
        <v>7.4584999999999999E-2</v>
      </c>
      <c r="H34" s="54">
        <f>(BAWANA!U31+BAWANA!V31)/4000</f>
        <v>0</v>
      </c>
      <c r="I34" s="54"/>
      <c r="J34" s="54">
        <f t="shared" si="3"/>
        <v>7.4584999999999999E-2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0.245</v>
      </c>
      <c r="C35" s="54"/>
      <c r="D35" s="54">
        <f t="shared" si="0"/>
        <v>0.32500000000000001</v>
      </c>
      <c r="E35" s="55"/>
      <c r="F35" s="43"/>
      <c r="G35" s="54">
        <f>(BAWANA!Q32+BAWANA!R32+BAWANA!S32+BAWANA!T32)/4000</f>
        <v>7.4334999999999998E-2</v>
      </c>
      <c r="H35" s="54">
        <f>(BAWANA!U32+BAWANA!V32)/4000</f>
        <v>0</v>
      </c>
      <c r="I35" s="54"/>
      <c r="J35" s="54">
        <f t="shared" si="3"/>
        <v>7.4334999999999998E-2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0.245</v>
      </c>
      <c r="C36" s="54"/>
      <c r="D36" s="54">
        <f t="shared" si="0"/>
        <v>0.32500000000000001</v>
      </c>
      <c r="E36" s="55"/>
      <c r="F36" s="43"/>
      <c r="G36" s="54">
        <f>(BAWANA!Q33+BAWANA!R33+BAWANA!S33+BAWANA!T33)/4000</f>
        <v>7.4084999999999998E-2</v>
      </c>
      <c r="H36" s="54">
        <f>(BAWANA!U33+BAWANA!V33)/4000</f>
        <v>0</v>
      </c>
      <c r="I36" s="54"/>
      <c r="J36" s="54">
        <f t="shared" si="3"/>
        <v>7.4084999999999998E-2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0.245</v>
      </c>
      <c r="C37" s="54"/>
      <c r="D37" s="54">
        <f t="shared" si="0"/>
        <v>0.32500000000000001</v>
      </c>
      <c r="E37" s="55"/>
      <c r="F37" s="43"/>
      <c r="G37" s="54">
        <f>(BAWANA!Q34+BAWANA!R34+BAWANA!S34+BAWANA!T34)/4000</f>
        <v>7.4084999999999998E-2</v>
      </c>
      <c r="H37" s="54">
        <f>(BAWANA!U34+BAWANA!V34)/4000</f>
        <v>0</v>
      </c>
      <c r="I37" s="54"/>
      <c r="J37" s="54">
        <f t="shared" si="3"/>
        <v>7.4084999999999998E-2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0.245</v>
      </c>
      <c r="C38" s="54"/>
      <c r="D38" s="54">
        <f t="shared" si="0"/>
        <v>0.32500000000000001</v>
      </c>
      <c r="E38" s="55"/>
      <c r="F38" s="43"/>
      <c r="G38" s="54">
        <f>(BAWANA!Q35+BAWANA!R35+BAWANA!S35+BAWANA!T35)/4000</f>
        <v>7.4084999999999998E-2</v>
      </c>
      <c r="H38" s="54">
        <f>(BAWANA!U35+BAWANA!V35)/4000</f>
        <v>0</v>
      </c>
      <c r="I38" s="54"/>
      <c r="J38" s="54">
        <f t="shared" si="3"/>
        <v>7.4084999999999998E-2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0.245</v>
      </c>
      <c r="C39" s="54"/>
      <c r="D39" s="54">
        <f t="shared" si="0"/>
        <v>0.32500000000000001</v>
      </c>
      <c r="E39" s="55"/>
      <c r="F39" s="43"/>
      <c r="G39" s="54">
        <f>(BAWANA!Q36+BAWANA!R36+BAWANA!S36+BAWANA!T36)/4000</f>
        <v>7.4084999999999998E-2</v>
      </c>
      <c r="H39" s="54">
        <f>(BAWANA!U36+BAWANA!V36)/4000</f>
        <v>0</v>
      </c>
      <c r="I39" s="54"/>
      <c r="J39" s="54">
        <f t="shared" si="3"/>
        <v>7.4084999999999998E-2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0.245</v>
      </c>
      <c r="C40" s="54"/>
      <c r="D40" s="54">
        <f t="shared" si="0"/>
        <v>0.32500000000000001</v>
      </c>
      <c r="E40" s="55"/>
      <c r="F40" s="43"/>
      <c r="G40" s="54">
        <f>(BAWANA!Q37+BAWANA!R37+BAWANA!S37+BAWANA!T37)/4000</f>
        <v>7.4334999999999998E-2</v>
      </c>
      <c r="H40" s="54">
        <f>(BAWANA!U37+BAWANA!V37)/4000</f>
        <v>0</v>
      </c>
      <c r="I40" s="54"/>
      <c r="J40" s="54">
        <f t="shared" si="3"/>
        <v>7.4334999999999998E-2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0.245</v>
      </c>
      <c r="C41" s="54"/>
      <c r="D41" s="54">
        <f t="shared" si="0"/>
        <v>0.32500000000000001</v>
      </c>
      <c r="E41" s="55"/>
      <c r="F41" s="43"/>
      <c r="G41" s="54">
        <f>(BAWANA!Q38+BAWANA!R38+BAWANA!S38+BAWANA!T38)/4000</f>
        <v>7.3584999999999998E-2</v>
      </c>
      <c r="H41" s="54">
        <f>(BAWANA!U38+BAWANA!V38)/4000</f>
        <v>0</v>
      </c>
      <c r="I41" s="54"/>
      <c r="J41" s="54">
        <f t="shared" si="3"/>
        <v>7.3584999999999998E-2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0.245</v>
      </c>
      <c r="C42" s="54"/>
      <c r="D42" s="54">
        <f t="shared" si="0"/>
        <v>0.32500000000000001</v>
      </c>
      <c r="E42" s="55"/>
      <c r="F42" s="43"/>
      <c r="G42" s="54">
        <f>(BAWANA!Q39+BAWANA!R39+BAWANA!S39+BAWANA!T39)/4000</f>
        <v>7.4084999999999998E-2</v>
      </c>
      <c r="H42" s="54">
        <f>(BAWANA!U39+BAWANA!V39)/4000</f>
        <v>0</v>
      </c>
      <c r="I42" s="54"/>
      <c r="J42" s="54">
        <f t="shared" si="3"/>
        <v>7.4084999999999998E-2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0.245</v>
      </c>
      <c r="C43" s="54"/>
      <c r="D43" s="54">
        <f t="shared" si="0"/>
        <v>0.32500000000000001</v>
      </c>
      <c r="E43" s="55"/>
      <c r="F43" s="43"/>
      <c r="G43" s="54">
        <f>(BAWANA!Q40+BAWANA!R40+BAWANA!S40+BAWANA!T40)/4000</f>
        <v>7.4334999999999998E-2</v>
      </c>
      <c r="H43" s="54">
        <f>(BAWANA!U40+BAWANA!V40)/4000</f>
        <v>0</v>
      </c>
      <c r="I43" s="54"/>
      <c r="J43" s="54">
        <f t="shared" si="3"/>
        <v>7.4334999999999998E-2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0.245</v>
      </c>
      <c r="C44" s="54"/>
      <c r="D44" s="54">
        <f t="shared" si="0"/>
        <v>0.32500000000000001</v>
      </c>
      <c r="E44" s="55"/>
      <c r="F44" s="43"/>
      <c r="G44" s="54">
        <f>(BAWANA!Q41+BAWANA!R41+BAWANA!S41+BAWANA!T41)/4000</f>
        <v>7.4334999999999998E-2</v>
      </c>
      <c r="H44" s="54">
        <f>(BAWANA!U41+BAWANA!V41)/4000</f>
        <v>0</v>
      </c>
      <c r="I44" s="54"/>
      <c r="J44" s="54">
        <f t="shared" si="3"/>
        <v>7.4334999999999998E-2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0.245</v>
      </c>
      <c r="C45" s="54"/>
      <c r="D45" s="54">
        <f t="shared" si="0"/>
        <v>0.32500000000000001</v>
      </c>
      <c r="E45" s="55"/>
      <c r="F45" s="43"/>
      <c r="G45" s="54">
        <f>(BAWANA!Q42+BAWANA!R42+BAWANA!S42+BAWANA!T42)/4000</f>
        <v>7.4334999999999998E-2</v>
      </c>
      <c r="H45" s="54">
        <f>(BAWANA!U42+BAWANA!V42)/4000</f>
        <v>0</v>
      </c>
      <c r="I45" s="54"/>
      <c r="J45" s="54">
        <f t="shared" si="3"/>
        <v>7.4334999999999998E-2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0.245</v>
      </c>
      <c r="C46" s="54"/>
      <c r="D46" s="54">
        <f t="shared" si="0"/>
        <v>0.32500000000000001</v>
      </c>
      <c r="E46" s="55"/>
      <c r="F46" s="43"/>
      <c r="G46" s="54">
        <f>(BAWANA!Q43+BAWANA!R43+BAWANA!S43+BAWANA!T43)/4000</f>
        <v>7.4334999999999998E-2</v>
      </c>
      <c r="H46" s="54">
        <f>(BAWANA!U43+BAWANA!V43)/4000</f>
        <v>0</v>
      </c>
      <c r="I46" s="54"/>
      <c r="J46" s="54">
        <f t="shared" si="3"/>
        <v>7.4334999999999998E-2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0.245</v>
      </c>
      <c r="C47" s="54"/>
      <c r="D47" s="54">
        <f t="shared" si="0"/>
        <v>0.32500000000000001</v>
      </c>
      <c r="E47" s="55"/>
      <c r="F47" s="43"/>
      <c r="G47" s="54">
        <f>(BAWANA!Q44+BAWANA!R44+BAWANA!S44+BAWANA!T44)/4000</f>
        <v>7.4334999999999998E-2</v>
      </c>
      <c r="H47" s="54">
        <f>(BAWANA!U44+BAWANA!V44)/4000</f>
        <v>0</v>
      </c>
      <c r="I47" s="54"/>
      <c r="J47" s="54">
        <f t="shared" si="3"/>
        <v>7.4334999999999998E-2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0.245</v>
      </c>
      <c r="C48" s="54"/>
      <c r="D48" s="54">
        <f t="shared" si="0"/>
        <v>0.32500000000000001</v>
      </c>
      <c r="E48" s="55"/>
      <c r="F48" s="43"/>
      <c r="G48" s="54">
        <f>(BAWANA!Q45+BAWANA!R45+BAWANA!S45+BAWANA!T45)/4000</f>
        <v>7.4334999999999998E-2</v>
      </c>
      <c r="H48" s="54">
        <f>(BAWANA!U45+BAWANA!V45)/4000</f>
        <v>0</v>
      </c>
      <c r="I48" s="54"/>
      <c r="J48" s="54">
        <f t="shared" si="3"/>
        <v>7.4334999999999998E-2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0.245</v>
      </c>
      <c r="C49" s="54"/>
      <c r="D49" s="54">
        <f t="shared" si="0"/>
        <v>0.32500000000000001</v>
      </c>
      <c r="E49" s="55"/>
      <c r="F49" s="43"/>
      <c r="G49" s="54">
        <f>(BAWANA!Q46+BAWANA!R46+BAWANA!S46+BAWANA!T46)/4000</f>
        <v>7.4334999999999998E-2</v>
      </c>
      <c r="H49" s="54">
        <f>(BAWANA!U46+BAWANA!V46)/4000</f>
        <v>0</v>
      </c>
      <c r="I49" s="54"/>
      <c r="J49" s="54">
        <f t="shared" si="3"/>
        <v>7.4334999999999998E-2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0.245</v>
      </c>
      <c r="C50" s="54"/>
      <c r="D50" s="54">
        <f t="shared" si="0"/>
        <v>0.32500000000000001</v>
      </c>
      <c r="E50" s="55"/>
      <c r="F50" s="43"/>
      <c r="G50" s="54">
        <f>(BAWANA!Q47+BAWANA!R47+BAWANA!S47+BAWANA!T47)/4000</f>
        <v>7.4334999999999998E-2</v>
      </c>
      <c r="H50" s="54">
        <f>(BAWANA!U47+BAWANA!V47)/4000</f>
        <v>0</v>
      </c>
      <c r="I50" s="54"/>
      <c r="J50" s="54">
        <f t="shared" si="3"/>
        <v>7.4334999999999998E-2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0.245</v>
      </c>
      <c r="C51" s="54"/>
      <c r="D51" s="54">
        <f t="shared" si="0"/>
        <v>0.32500000000000001</v>
      </c>
      <c r="E51" s="55"/>
      <c r="F51" s="43"/>
      <c r="G51" s="54">
        <f>(BAWANA!Q48+BAWANA!R48+BAWANA!S48+BAWANA!T48)/4000</f>
        <v>7.4334999999999998E-2</v>
      </c>
      <c r="H51" s="54">
        <f>(BAWANA!U48+BAWANA!V48)/4000</f>
        <v>0</v>
      </c>
      <c r="I51" s="54"/>
      <c r="J51" s="54">
        <f t="shared" si="3"/>
        <v>7.4334999999999998E-2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0.245</v>
      </c>
      <c r="C52" s="54"/>
      <c r="D52" s="54">
        <f t="shared" si="0"/>
        <v>0.32500000000000001</v>
      </c>
      <c r="E52" s="55"/>
      <c r="F52" s="43"/>
      <c r="G52" s="54">
        <f>(BAWANA!Q49+BAWANA!R49+BAWANA!S49+BAWANA!T49)/4000</f>
        <v>7.4334999999999998E-2</v>
      </c>
      <c r="H52" s="54">
        <f>(BAWANA!U49+BAWANA!V49)/4000</f>
        <v>0</v>
      </c>
      <c r="I52" s="54"/>
      <c r="J52" s="54">
        <f t="shared" si="3"/>
        <v>7.4334999999999998E-2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0.245</v>
      </c>
      <c r="C53" s="54"/>
      <c r="D53" s="54">
        <f t="shared" si="0"/>
        <v>0.32500000000000001</v>
      </c>
      <c r="E53" s="55"/>
      <c r="F53" s="43"/>
      <c r="G53" s="54">
        <f>(BAWANA!Q50+BAWANA!R50+BAWANA!S50+BAWANA!T50)/4000</f>
        <v>7.4334999999999998E-2</v>
      </c>
      <c r="H53" s="54">
        <f>(BAWANA!U50+BAWANA!V50)/4000</f>
        <v>0</v>
      </c>
      <c r="I53" s="54"/>
      <c r="J53" s="54">
        <f t="shared" si="3"/>
        <v>7.4334999999999998E-2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7.4334999999999998E-2</v>
      </c>
      <c r="H54" s="54">
        <f>(BAWANA!U51+BAWANA!V51)/4000</f>
        <v>0</v>
      </c>
      <c r="I54" s="54"/>
      <c r="J54" s="54">
        <f t="shared" si="3"/>
        <v>7.4334999999999998E-2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7.4334999999999998E-2</v>
      </c>
      <c r="H55" s="54">
        <f>(BAWANA!U52+BAWANA!V52)/4000</f>
        <v>0</v>
      </c>
      <c r="I55" s="54"/>
      <c r="J55" s="54">
        <f t="shared" si="3"/>
        <v>7.4334999999999998E-2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7.4334999999999998E-2</v>
      </c>
      <c r="H56" s="54">
        <f>(BAWANA!U53+BAWANA!V53)/4000</f>
        <v>0</v>
      </c>
      <c r="I56" s="54"/>
      <c r="J56" s="54">
        <f t="shared" si="3"/>
        <v>7.4334999999999998E-2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7.4334999999999998E-2</v>
      </c>
      <c r="H57" s="54">
        <f>(BAWANA!U54+BAWANA!V54)/4000</f>
        <v>0</v>
      </c>
      <c r="I57" s="54"/>
      <c r="J57" s="54">
        <f t="shared" si="3"/>
        <v>7.4334999999999998E-2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7.4334999999999998E-2</v>
      </c>
      <c r="H58" s="54">
        <f>(BAWANA!U55+BAWANA!V55)/4000</f>
        <v>0</v>
      </c>
      <c r="I58" s="54"/>
      <c r="J58" s="54">
        <f t="shared" si="3"/>
        <v>7.4334999999999998E-2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7.4334999999999998E-2</v>
      </c>
      <c r="H59" s="54">
        <f>(BAWANA!U56+BAWANA!V56)/4000</f>
        <v>0</v>
      </c>
      <c r="I59" s="54"/>
      <c r="J59" s="54">
        <f t="shared" si="3"/>
        <v>7.4334999999999998E-2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7.4334999999999998E-2</v>
      </c>
      <c r="H60" s="54">
        <f>(BAWANA!U57+BAWANA!V57)/4000</f>
        <v>0</v>
      </c>
      <c r="I60" s="54"/>
      <c r="J60" s="54">
        <f t="shared" si="3"/>
        <v>7.4334999999999998E-2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7.4334999999999998E-2</v>
      </c>
      <c r="H61" s="54">
        <f>(BAWANA!U58+BAWANA!V58)/4000</f>
        <v>0</v>
      </c>
      <c r="I61" s="54"/>
      <c r="J61" s="54">
        <f t="shared" si="3"/>
        <v>7.4334999999999998E-2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7.4334999999999998E-2</v>
      </c>
      <c r="H62" s="54">
        <f>(BAWANA!U59+BAWANA!V59)/4000</f>
        <v>0</v>
      </c>
      <c r="I62" s="54"/>
      <c r="J62" s="54">
        <f t="shared" si="3"/>
        <v>7.4334999999999998E-2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7.4334999999999998E-2</v>
      </c>
      <c r="H63" s="54">
        <f>(BAWANA!U60+BAWANA!V60)/4000</f>
        <v>0</v>
      </c>
      <c r="I63" s="54"/>
      <c r="J63" s="54">
        <f t="shared" si="3"/>
        <v>7.4334999999999998E-2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7.4334999999999998E-2</v>
      </c>
      <c r="H64" s="54">
        <f>(BAWANA!U61+BAWANA!V61)/4000</f>
        <v>0</v>
      </c>
      <c r="I64" s="54"/>
      <c r="J64" s="54">
        <f t="shared" si="3"/>
        <v>7.4334999999999998E-2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7.4334999999999998E-2</v>
      </c>
      <c r="H65" s="54">
        <f>(BAWANA!U62+BAWANA!V62)/4000</f>
        <v>0</v>
      </c>
      <c r="I65" s="54"/>
      <c r="J65" s="54">
        <f t="shared" si="3"/>
        <v>7.4334999999999998E-2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7.6249999999999998E-2</v>
      </c>
      <c r="H81" s="54">
        <f>(BAWANA!U78+BAWANA!V78)/4000</f>
        <v>0</v>
      </c>
      <c r="I81" s="54"/>
      <c r="J81" s="54">
        <f t="shared" si="9"/>
        <v>7.6249999999999998E-2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7.6249999999999998E-2</v>
      </c>
      <c r="H82" s="54">
        <f>(BAWANA!U79+BAWANA!V79)/4000</f>
        <v>0</v>
      </c>
      <c r="I82" s="54"/>
      <c r="J82" s="54">
        <f t="shared" si="9"/>
        <v>7.6249999999999998E-2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7.6249999999999998E-2</v>
      </c>
      <c r="H83" s="54">
        <f>(BAWANA!U80+BAWANA!V80)/4000</f>
        <v>0</v>
      </c>
      <c r="I83" s="54"/>
      <c r="J83" s="54">
        <f t="shared" si="9"/>
        <v>7.6249999999999998E-2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7.6249999999999998E-2</v>
      </c>
      <c r="H85" s="54">
        <f>(BAWANA!U82+BAWANA!V82)/4000</f>
        <v>0</v>
      </c>
      <c r="I85" s="54"/>
      <c r="J85" s="54">
        <f t="shared" si="9"/>
        <v>7.6249999999999998E-2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0.245</v>
      </c>
      <c r="C86" s="54"/>
      <c r="D86" s="54">
        <f t="shared" si="8"/>
        <v>0.32500000000000001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0.245</v>
      </c>
      <c r="C87" s="54"/>
      <c r="D87" s="54">
        <f t="shared" si="8"/>
        <v>0.32500000000000001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0.245</v>
      </c>
      <c r="C88" s="54"/>
      <c r="D88" s="54">
        <f t="shared" si="8"/>
        <v>0.32500000000000001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0.245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0.245</v>
      </c>
      <c r="C90" s="54"/>
      <c r="D90" s="54">
        <f t="shared" si="8"/>
        <v>0.32500000000000001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0.245</v>
      </c>
      <c r="C91" s="54"/>
      <c r="D91" s="54">
        <f t="shared" si="8"/>
        <v>0.32500000000000001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0.245</v>
      </c>
      <c r="C92" s="54"/>
      <c r="D92" s="54">
        <f t="shared" si="8"/>
        <v>0.32500000000000001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0.245</v>
      </c>
      <c r="C93" s="54"/>
      <c r="D93" s="54">
        <f t="shared" si="8"/>
        <v>0.32500000000000001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0.245</v>
      </c>
      <c r="C94" s="54"/>
      <c r="D94" s="54">
        <f t="shared" si="8"/>
        <v>0.32500000000000001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0.245</v>
      </c>
      <c r="C95" s="54"/>
      <c r="D95" s="54">
        <f t="shared" si="8"/>
        <v>0.32500000000000001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0.245</v>
      </c>
      <c r="C96" s="54"/>
      <c r="D96" s="54">
        <f t="shared" si="8"/>
        <v>0.32500000000000001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0.245</v>
      </c>
      <c r="C97" s="54"/>
      <c r="D97" s="54">
        <f t="shared" si="8"/>
        <v>0.32500000000000001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0.245</v>
      </c>
      <c r="C98" s="54"/>
      <c r="D98" s="54">
        <f t="shared" si="8"/>
        <v>0.32500000000000001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0.245</v>
      </c>
      <c r="C99" s="54"/>
      <c r="D99" s="54">
        <f t="shared" si="8"/>
        <v>0.32500000000000001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0.245</v>
      </c>
      <c r="C100" s="54"/>
      <c r="D100" s="54">
        <f t="shared" si="8"/>
        <v>0.32500000000000001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0.245</v>
      </c>
      <c r="C101" s="54"/>
      <c r="D101" s="54">
        <f t="shared" si="8"/>
        <v>0.32500000000000001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23.28</v>
      </c>
      <c r="C102" s="54">
        <f t="shared" si="14"/>
        <v>0</v>
      </c>
      <c r="D102" s="54">
        <f t="shared" si="14"/>
        <v>30.959999999999997</v>
      </c>
      <c r="E102" s="54">
        <f t="shared" si="14"/>
        <v>0</v>
      </c>
      <c r="F102" s="54">
        <f t="shared" si="14"/>
        <v>0</v>
      </c>
      <c r="G102" s="54">
        <f t="shared" si="14"/>
        <v>7.2484299999999999</v>
      </c>
      <c r="H102" s="54">
        <f t="shared" si="14"/>
        <v>0</v>
      </c>
      <c r="I102" s="54"/>
      <c r="J102" s="54">
        <f t="shared" si="14"/>
        <v>7.2484299999999999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4.4800000000000004</v>
      </c>
      <c r="J3" s="95">
        <v>0</v>
      </c>
      <c r="K3" s="95">
        <v>0</v>
      </c>
      <c r="L3" s="95">
        <v>0</v>
      </c>
      <c r="M3" s="114">
        <v>0</v>
      </c>
      <c r="N3" s="113">
        <v>-50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-50</v>
      </c>
      <c r="V3" s="116">
        <v>4.4800000000000004</v>
      </c>
      <c r="W3">
        <v>-50</v>
      </c>
      <c r="X3">
        <v>4.4800000000000004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6.85</v>
      </c>
      <c r="J4" s="88">
        <v>0</v>
      </c>
      <c r="K4" s="88">
        <v>0</v>
      </c>
      <c r="L4" s="88">
        <v>0</v>
      </c>
      <c r="M4" s="116">
        <v>0</v>
      </c>
      <c r="N4" s="115">
        <v>-75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-75</v>
      </c>
      <c r="V4" s="116">
        <v>6.85</v>
      </c>
      <c r="W4">
        <v>-75</v>
      </c>
      <c r="X4">
        <v>6.85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-125</v>
      </c>
      <c r="O5" s="88">
        <v>-5</v>
      </c>
      <c r="P5" s="88">
        <v>0</v>
      </c>
      <c r="Q5" s="88">
        <v>0</v>
      </c>
      <c r="R5" s="88">
        <v>0</v>
      </c>
      <c r="S5" s="116">
        <v>0</v>
      </c>
      <c r="U5" s="115">
        <v>-130</v>
      </c>
      <c r="V5" s="116">
        <v>0</v>
      </c>
      <c r="W5">
        <v>-125</v>
      </c>
      <c r="X5">
        <v>-5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-170</v>
      </c>
      <c r="O6" s="88">
        <v>-25</v>
      </c>
      <c r="P6" s="88">
        <v>0</v>
      </c>
      <c r="Q6" s="88">
        <v>0</v>
      </c>
      <c r="R6" s="88">
        <v>0</v>
      </c>
      <c r="S6" s="116">
        <v>0</v>
      </c>
      <c r="U6" s="115">
        <v>-195</v>
      </c>
      <c r="V6" s="116">
        <v>0</v>
      </c>
      <c r="W6">
        <v>-170</v>
      </c>
      <c r="X6">
        <v>-25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-160</v>
      </c>
      <c r="O7" s="88">
        <v>-30</v>
      </c>
      <c r="P7" s="88">
        <v>0</v>
      </c>
      <c r="Q7" s="88">
        <v>0</v>
      </c>
      <c r="R7" s="88">
        <v>0</v>
      </c>
      <c r="S7" s="116">
        <v>0</v>
      </c>
      <c r="U7" s="115">
        <v>-190</v>
      </c>
      <c r="V7" s="116">
        <v>0</v>
      </c>
      <c r="W7">
        <v>-160</v>
      </c>
      <c r="X7">
        <v>-30</v>
      </c>
      <c r="Y7">
        <v>0</v>
      </c>
      <c r="Z7">
        <v>0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-190</v>
      </c>
      <c r="O8" s="88">
        <v>-30</v>
      </c>
      <c r="P8" s="88">
        <v>0</v>
      </c>
      <c r="Q8" s="88">
        <v>0</v>
      </c>
      <c r="R8" s="88">
        <v>-3</v>
      </c>
      <c r="S8" s="116">
        <v>0</v>
      </c>
      <c r="U8" s="115">
        <v>-223</v>
      </c>
      <c r="V8" s="116">
        <v>0</v>
      </c>
      <c r="W8">
        <v>-190</v>
      </c>
      <c r="X8">
        <v>-30</v>
      </c>
      <c r="Y8">
        <v>-3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-180</v>
      </c>
      <c r="O9" s="88">
        <v>-35</v>
      </c>
      <c r="P9" s="88">
        <v>-80</v>
      </c>
      <c r="Q9" s="88">
        <v>0</v>
      </c>
      <c r="R9" s="88">
        <v>0</v>
      </c>
      <c r="S9" s="116">
        <v>0</v>
      </c>
      <c r="U9" s="115">
        <v>-295</v>
      </c>
      <c r="V9" s="116">
        <v>0</v>
      </c>
      <c r="W9">
        <v>-180</v>
      </c>
      <c r="X9">
        <v>-35</v>
      </c>
      <c r="Y9">
        <v>0</v>
      </c>
      <c r="Z9">
        <v>0</v>
      </c>
      <c r="AA9">
        <v>0</v>
      </c>
      <c r="AB9">
        <v>-80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-200</v>
      </c>
      <c r="O10" s="88">
        <v>-95</v>
      </c>
      <c r="P10" s="88">
        <v>-50</v>
      </c>
      <c r="Q10" s="88">
        <v>0</v>
      </c>
      <c r="R10" s="88">
        <v>-3</v>
      </c>
      <c r="S10" s="116">
        <v>0</v>
      </c>
      <c r="U10" s="115">
        <v>-348</v>
      </c>
      <c r="V10" s="116">
        <v>0</v>
      </c>
      <c r="W10">
        <v>-200</v>
      </c>
      <c r="X10">
        <v>-95</v>
      </c>
      <c r="Y10">
        <v>-3</v>
      </c>
      <c r="Z10">
        <v>0</v>
      </c>
      <c r="AA10">
        <v>0</v>
      </c>
      <c r="AB10">
        <v>-50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-22</v>
      </c>
      <c r="P11" s="88">
        <v>-50</v>
      </c>
      <c r="Q11" s="88">
        <v>0</v>
      </c>
      <c r="R11" s="88">
        <v>0</v>
      </c>
      <c r="S11" s="116">
        <v>0</v>
      </c>
      <c r="U11" s="115">
        <v>-72</v>
      </c>
      <c r="V11" s="116">
        <v>0</v>
      </c>
      <c r="W11">
        <v>0</v>
      </c>
      <c r="X11">
        <v>-22</v>
      </c>
      <c r="Y11">
        <v>0</v>
      </c>
      <c r="Z11">
        <v>0</v>
      </c>
      <c r="AA11">
        <v>0</v>
      </c>
      <c r="AB11">
        <v>-50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-23</v>
      </c>
      <c r="P12" s="88">
        <v>-50</v>
      </c>
      <c r="Q12" s="88">
        <v>0</v>
      </c>
      <c r="R12" s="88">
        <v>-2</v>
      </c>
      <c r="S12" s="116">
        <v>0</v>
      </c>
      <c r="U12" s="115">
        <v>-75</v>
      </c>
      <c r="V12" s="116">
        <v>0</v>
      </c>
      <c r="W12">
        <v>0</v>
      </c>
      <c r="X12">
        <v>-23</v>
      </c>
      <c r="Y12">
        <v>-2</v>
      </c>
      <c r="Z12">
        <v>0</v>
      </c>
      <c r="AA12">
        <v>0</v>
      </c>
      <c r="AB12">
        <v>-50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0.99</v>
      </c>
      <c r="M13" s="116">
        <v>0</v>
      </c>
      <c r="N13" s="115">
        <v>-61</v>
      </c>
      <c r="O13" s="88">
        <v>-35</v>
      </c>
      <c r="P13" s="88">
        <v>-30</v>
      </c>
      <c r="Q13" s="88">
        <v>0</v>
      </c>
      <c r="R13" s="88">
        <v>0</v>
      </c>
      <c r="S13" s="116">
        <v>0</v>
      </c>
      <c r="U13" s="115">
        <v>-126</v>
      </c>
      <c r="V13" s="116">
        <v>0.99</v>
      </c>
      <c r="W13">
        <v>-61</v>
      </c>
      <c r="X13">
        <v>-35</v>
      </c>
      <c r="Y13">
        <v>0.99</v>
      </c>
      <c r="Z13">
        <v>0</v>
      </c>
      <c r="AA13">
        <v>0</v>
      </c>
      <c r="AB13">
        <v>-30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-64</v>
      </c>
      <c r="O14" s="88">
        <v>-35</v>
      </c>
      <c r="P14" s="88">
        <v>-30</v>
      </c>
      <c r="Q14" s="88">
        <v>0</v>
      </c>
      <c r="R14" s="88">
        <v>-3</v>
      </c>
      <c r="S14" s="116">
        <v>0</v>
      </c>
      <c r="U14" s="115">
        <v>-132</v>
      </c>
      <c r="V14" s="116">
        <v>0</v>
      </c>
      <c r="W14">
        <v>-64</v>
      </c>
      <c r="X14">
        <v>-35</v>
      </c>
      <c r="Y14">
        <v>-3</v>
      </c>
      <c r="Z14">
        <v>0</v>
      </c>
      <c r="AA14">
        <v>0</v>
      </c>
      <c r="AB14">
        <v>-30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-85</v>
      </c>
      <c r="O15" s="88">
        <v>-25</v>
      </c>
      <c r="P15" s="88">
        <v>0</v>
      </c>
      <c r="Q15" s="88">
        <v>0</v>
      </c>
      <c r="R15" s="88">
        <v>-2</v>
      </c>
      <c r="S15" s="116">
        <v>0</v>
      </c>
      <c r="U15" s="115">
        <v>-112</v>
      </c>
      <c r="V15" s="116">
        <v>0</v>
      </c>
      <c r="W15">
        <v>-85</v>
      </c>
      <c r="X15">
        <v>-25</v>
      </c>
      <c r="Y15">
        <v>-2</v>
      </c>
      <c r="Z15">
        <v>0</v>
      </c>
      <c r="AA15">
        <v>0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4.4400000000000004</v>
      </c>
      <c r="L16" s="88">
        <v>0</v>
      </c>
      <c r="M16" s="116">
        <v>0</v>
      </c>
      <c r="N16" s="115">
        <v>-132</v>
      </c>
      <c r="O16" s="88">
        <v>-45</v>
      </c>
      <c r="P16" s="88">
        <v>0</v>
      </c>
      <c r="Q16" s="88">
        <v>0</v>
      </c>
      <c r="R16" s="88">
        <v>-3</v>
      </c>
      <c r="S16" s="116">
        <v>0</v>
      </c>
      <c r="U16" s="115">
        <v>-180</v>
      </c>
      <c r="V16" s="116">
        <v>4.4400000000000004</v>
      </c>
      <c r="W16">
        <v>-132</v>
      </c>
      <c r="X16">
        <v>-45</v>
      </c>
      <c r="Y16">
        <v>-3</v>
      </c>
      <c r="Z16">
        <v>4.4400000000000004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4.59</v>
      </c>
      <c r="L17" s="88">
        <v>0</v>
      </c>
      <c r="M17" s="116">
        <v>0</v>
      </c>
      <c r="N17" s="115">
        <v>-50</v>
      </c>
      <c r="O17" s="88">
        <v>-112</v>
      </c>
      <c r="P17" s="88">
        <v>0</v>
      </c>
      <c r="Q17" s="88">
        <v>0</v>
      </c>
      <c r="R17" s="88">
        <v>-3</v>
      </c>
      <c r="S17" s="116">
        <v>0</v>
      </c>
      <c r="U17" s="115">
        <v>-165</v>
      </c>
      <c r="V17" s="116">
        <v>4.59</v>
      </c>
      <c r="W17">
        <v>-50</v>
      </c>
      <c r="X17">
        <v>-112</v>
      </c>
      <c r="Y17">
        <v>-3</v>
      </c>
      <c r="Z17">
        <v>4.59</v>
      </c>
      <c r="AA17">
        <v>0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4.29</v>
      </c>
      <c r="L18" s="88">
        <v>0</v>
      </c>
      <c r="M18" s="116">
        <v>1.07</v>
      </c>
      <c r="N18" s="115">
        <v>-32</v>
      </c>
      <c r="O18" s="88">
        <v>-85</v>
      </c>
      <c r="P18" s="88">
        <v>0</v>
      </c>
      <c r="Q18" s="88">
        <v>0</v>
      </c>
      <c r="R18" s="88">
        <v>-2</v>
      </c>
      <c r="S18" s="116">
        <v>0</v>
      </c>
      <c r="U18" s="115">
        <v>-119</v>
      </c>
      <c r="V18" s="116">
        <v>5.36</v>
      </c>
      <c r="W18">
        <v>-32</v>
      </c>
      <c r="X18">
        <v>-85</v>
      </c>
      <c r="Y18">
        <v>-2</v>
      </c>
      <c r="Z18">
        <v>4.29</v>
      </c>
      <c r="AA18">
        <v>1.07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2.08</v>
      </c>
      <c r="M19" s="116">
        <v>0</v>
      </c>
      <c r="N19" s="115">
        <v>-37</v>
      </c>
      <c r="O19" s="88">
        <v>-82</v>
      </c>
      <c r="P19" s="88">
        <v>-80</v>
      </c>
      <c r="Q19" s="88">
        <v>0</v>
      </c>
      <c r="R19" s="88">
        <v>0</v>
      </c>
      <c r="S19" s="116">
        <v>0</v>
      </c>
      <c r="U19" s="115">
        <v>-199</v>
      </c>
      <c r="V19" s="116">
        <v>2.08</v>
      </c>
      <c r="W19">
        <v>-37</v>
      </c>
      <c r="X19">
        <v>-82</v>
      </c>
      <c r="Y19">
        <v>2.08</v>
      </c>
      <c r="Z19">
        <v>0</v>
      </c>
      <c r="AA19">
        <v>0</v>
      </c>
      <c r="AB19">
        <v>-80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5.74</v>
      </c>
      <c r="L20" s="88">
        <v>0</v>
      </c>
      <c r="M20" s="116">
        <v>0.53</v>
      </c>
      <c r="N20" s="115">
        <v>-24</v>
      </c>
      <c r="O20" s="88">
        <v>-71</v>
      </c>
      <c r="P20" s="88">
        <v>-30</v>
      </c>
      <c r="Q20" s="88">
        <v>0</v>
      </c>
      <c r="R20" s="88">
        <v>-4</v>
      </c>
      <c r="S20" s="116">
        <v>0</v>
      </c>
      <c r="U20" s="115">
        <v>-129</v>
      </c>
      <c r="V20" s="116">
        <v>6.27</v>
      </c>
      <c r="W20">
        <v>-24</v>
      </c>
      <c r="X20">
        <v>-71</v>
      </c>
      <c r="Y20">
        <v>-4</v>
      </c>
      <c r="Z20">
        <v>5.74</v>
      </c>
      <c r="AA20">
        <v>0.53</v>
      </c>
      <c r="AB20">
        <v>-30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7.89</v>
      </c>
      <c r="L21" s="88">
        <v>0</v>
      </c>
      <c r="M21" s="116">
        <v>0.79</v>
      </c>
      <c r="N21" s="115">
        <v>0</v>
      </c>
      <c r="O21" s="88">
        <v>-105</v>
      </c>
      <c r="P21" s="88">
        <v>-30</v>
      </c>
      <c r="Q21" s="88">
        <v>0</v>
      </c>
      <c r="R21" s="88">
        <v>-1</v>
      </c>
      <c r="S21" s="116">
        <v>0</v>
      </c>
      <c r="U21" s="115">
        <v>-136</v>
      </c>
      <c r="V21" s="116">
        <v>8.68</v>
      </c>
      <c r="W21">
        <v>0</v>
      </c>
      <c r="X21">
        <v>-105</v>
      </c>
      <c r="Y21">
        <v>-1</v>
      </c>
      <c r="Z21">
        <v>7.89</v>
      </c>
      <c r="AA21">
        <v>0.79</v>
      </c>
      <c r="AB21">
        <v>-30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8.31</v>
      </c>
      <c r="L22" s="88">
        <v>0</v>
      </c>
      <c r="M22" s="116">
        <v>0</v>
      </c>
      <c r="N22" s="115">
        <v>-14</v>
      </c>
      <c r="O22" s="88">
        <v>-75</v>
      </c>
      <c r="P22" s="88">
        <v>-90</v>
      </c>
      <c r="Q22" s="88">
        <v>0</v>
      </c>
      <c r="R22" s="88">
        <v>-0.5</v>
      </c>
      <c r="S22" s="116">
        <v>0</v>
      </c>
      <c r="U22" s="115">
        <v>-179.5</v>
      </c>
      <c r="V22" s="116">
        <v>8.31</v>
      </c>
      <c r="W22">
        <v>-14</v>
      </c>
      <c r="X22">
        <v>-75</v>
      </c>
      <c r="Y22">
        <v>-0.5</v>
      </c>
      <c r="Z22">
        <v>8.31</v>
      </c>
      <c r="AA22">
        <v>0</v>
      </c>
      <c r="AB22">
        <v>-90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1.52</v>
      </c>
      <c r="N23" s="115">
        <v>-27</v>
      </c>
      <c r="O23" s="88">
        <v>-35</v>
      </c>
      <c r="P23" s="88">
        <v>-40</v>
      </c>
      <c r="Q23" s="88">
        <v>0</v>
      </c>
      <c r="R23" s="88">
        <v>-1</v>
      </c>
      <c r="S23" s="116">
        <v>0</v>
      </c>
      <c r="U23" s="115">
        <v>-103</v>
      </c>
      <c r="V23" s="116">
        <v>1.52</v>
      </c>
      <c r="W23">
        <v>-27</v>
      </c>
      <c r="X23">
        <v>-35</v>
      </c>
      <c r="Y23">
        <v>-1</v>
      </c>
      <c r="Z23">
        <v>0</v>
      </c>
      <c r="AA23">
        <v>1.52</v>
      </c>
      <c r="AB23">
        <v>-40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9.25</v>
      </c>
      <c r="L24" s="88">
        <v>0</v>
      </c>
      <c r="M24" s="116">
        <v>1.79</v>
      </c>
      <c r="N24" s="115">
        <v>-34</v>
      </c>
      <c r="O24" s="88">
        <v>-35</v>
      </c>
      <c r="P24" s="88">
        <v>-40</v>
      </c>
      <c r="Q24" s="88">
        <v>0</v>
      </c>
      <c r="R24" s="88">
        <v>0</v>
      </c>
      <c r="S24" s="116">
        <v>0</v>
      </c>
      <c r="U24" s="115">
        <v>-109</v>
      </c>
      <c r="V24" s="116">
        <v>11.04</v>
      </c>
      <c r="W24">
        <v>-34</v>
      </c>
      <c r="X24">
        <v>-35</v>
      </c>
      <c r="Y24">
        <v>0</v>
      </c>
      <c r="Z24">
        <v>9.25</v>
      </c>
      <c r="AA24">
        <v>1.79</v>
      </c>
      <c r="AB24">
        <v>-40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8.68</v>
      </c>
      <c r="L25" s="88">
        <v>1.53</v>
      </c>
      <c r="M25" s="116">
        <v>2.5299999999999998</v>
      </c>
      <c r="N25" s="115">
        <v>-93</v>
      </c>
      <c r="O25" s="88">
        <v>-35</v>
      </c>
      <c r="P25" s="88">
        <v>-40</v>
      </c>
      <c r="Q25" s="88">
        <v>0</v>
      </c>
      <c r="R25" s="88">
        <v>0</v>
      </c>
      <c r="S25" s="116">
        <v>0</v>
      </c>
      <c r="U25" s="115">
        <v>-168</v>
      </c>
      <c r="V25" s="116">
        <v>12.74</v>
      </c>
      <c r="W25">
        <v>-93</v>
      </c>
      <c r="X25">
        <v>-35</v>
      </c>
      <c r="Y25">
        <v>1.53</v>
      </c>
      <c r="Z25">
        <v>8.68</v>
      </c>
      <c r="AA25">
        <v>2.5299999999999998</v>
      </c>
      <c r="AB25">
        <v>-40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7.36</v>
      </c>
      <c r="L26" s="88">
        <v>0</v>
      </c>
      <c r="M26" s="116">
        <v>1.1000000000000001</v>
      </c>
      <c r="N26" s="115">
        <v>-59</v>
      </c>
      <c r="O26" s="88">
        <v>-35</v>
      </c>
      <c r="P26" s="88">
        <v>-20</v>
      </c>
      <c r="Q26" s="88">
        <v>0</v>
      </c>
      <c r="R26" s="88">
        <v>-3</v>
      </c>
      <c r="S26" s="116">
        <v>0</v>
      </c>
      <c r="U26" s="115">
        <v>-117</v>
      </c>
      <c r="V26" s="116">
        <v>8.4600000000000009</v>
      </c>
      <c r="W26">
        <v>-59</v>
      </c>
      <c r="X26">
        <v>-35</v>
      </c>
      <c r="Y26">
        <v>-3</v>
      </c>
      <c r="Z26">
        <v>7.36</v>
      </c>
      <c r="AA26">
        <v>1.1000000000000001</v>
      </c>
      <c r="AB26">
        <v>-20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-59</v>
      </c>
      <c r="O27" s="88">
        <v>-65</v>
      </c>
      <c r="P27" s="88">
        <v>-80</v>
      </c>
      <c r="Q27" s="88">
        <v>0</v>
      </c>
      <c r="R27" s="88">
        <v>-1</v>
      </c>
      <c r="S27" s="116">
        <v>0</v>
      </c>
      <c r="U27" s="115">
        <v>-205</v>
      </c>
      <c r="V27" s="116">
        <v>0</v>
      </c>
      <c r="W27">
        <v>-59</v>
      </c>
      <c r="X27">
        <v>-65</v>
      </c>
      <c r="Y27">
        <v>-1</v>
      </c>
      <c r="Z27">
        <v>0</v>
      </c>
      <c r="AA27">
        <v>0</v>
      </c>
      <c r="AB27">
        <v>-80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7.65</v>
      </c>
      <c r="L28" s="88">
        <v>0</v>
      </c>
      <c r="M28" s="116">
        <v>1.22</v>
      </c>
      <c r="N28" s="115">
        <v>-57</v>
      </c>
      <c r="O28" s="88">
        <v>-35</v>
      </c>
      <c r="P28" s="88">
        <v>-50</v>
      </c>
      <c r="Q28" s="88">
        <v>0</v>
      </c>
      <c r="R28" s="88">
        <v>-1</v>
      </c>
      <c r="S28" s="116">
        <v>0</v>
      </c>
      <c r="U28" s="115">
        <v>-143</v>
      </c>
      <c r="V28" s="116">
        <v>8.8699999999999992</v>
      </c>
      <c r="W28">
        <v>-57</v>
      </c>
      <c r="X28">
        <v>-35</v>
      </c>
      <c r="Y28">
        <v>-1</v>
      </c>
      <c r="Z28">
        <v>7.65</v>
      </c>
      <c r="AA28">
        <v>1.22</v>
      </c>
      <c r="AB28">
        <v>-50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6.93</v>
      </c>
      <c r="L29" s="88">
        <v>0</v>
      </c>
      <c r="M29" s="116">
        <v>0</v>
      </c>
      <c r="N29" s="115">
        <v>-149</v>
      </c>
      <c r="O29" s="88">
        <v>-40</v>
      </c>
      <c r="P29" s="88">
        <v>0</v>
      </c>
      <c r="Q29" s="88">
        <v>0</v>
      </c>
      <c r="R29" s="88">
        <v>-3</v>
      </c>
      <c r="S29" s="116">
        <v>0</v>
      </c>
      <c r="U29" s="115">
        <v>-192</v>
      </c>
      <c r="V29" s="116">
        <v>6.93</v>
      </c>
      <c r="W29">
        <v>-149</v>
      </c>
      <c r="X29">
        <v>-40</v>
      </c>
      <c r="Y29">
        <v>-3</v>
      </c>
      <c r="Z29">
        <v>6.93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7.13</v>
      </c>
      <c r="L30" s="88">
        <v>0</v>
      </c>
      <c r="M30" s="116">
        <v>0.33</v>
      </c>
      <c r="N30" s="115">
        <v>-217</v>
      </c>
      <c r="O30" s="88">
        <v>-60</v>
      </c>
      <c r="P30" s="88">
        <v>0</v>
      </c>
      <c r="Q30" s="88">
        <v>0</v>
      </c>
      <c r="R30" s="88">
        <v>-3</v>
      </c>
      <c r="S30" s="116">
        <v>0</v>
      </c>
      <c r="U30" s="115">
        <v>-280</v>
      </c>
      <c r="V30" s="116">
        <v>7.46</v>
      </c>
      <c r="W30">
        <v>-217</v>
      </c>
      <c r="X30">
        <v>-60</v>
      </c>
      <c r="Y30">
        <v>-3</v>
      </c>
      <c r="Z30">
        <v>7.13</v>
      </c>
      <c r="AA30">
        <v>0.33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2.08</v>
      </c>
      <c r="M31" s="116">
        <v>0.28999999999999998</v>
      </c>
      <c r="N31" s="115">
        <v>-195</v>
      </c>
      <c r="O31" s="88">
        <v>-40</v>
      </c>
      <c r="P31" s="88">
        <v>-50</v>
      </c>
      <c r="Q31" s="88">
        <v>0</v>
      </c>
      <c r="R31" s="88">
        <v>0</v>
      </c>
      <c r="S31" s="116">
        <v>0</v>
      </c>
      <c r="U31" s="115">
        <v>-285</v>
      </c>
      <c r="V31" s="116">
        <v>2.37</v>
      </c>
      <c r="W31">
        <v>-195</v>
      </c>
      <c r="X31">
        <v>-40</v>
      </c>
      <c r="Y31">
        <v>2.08</v>
      </c>
      <c r="Z31">
        <v>0</v>
      </c>
      <c r="AA31">
        <v>0.28999999999999998</v>
      </c>
      <c r="AB31">
        <v>-50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4.92</v>
      </c>
      <c r="L32" s="88">
        <v>0</v>
      </c>
      <c r="M32" s="116">
        <v>1.26</v>
      </c>
      <c r="N32" s="115">
        <v>-221</v>
      </c>
      <c r="O32" s="88">
        <v>-15</v>
      </c>
      <c r="P32" s="88">
        <v>-50</v>
      </c>
      <c r="Q32" s="88">
        <v>0</v>
      </c>
      <c r="R32" s="88">
        <v>-4</v>
      </c>
      <c r="S32" s="116">
        <v>0</v>
      </c>
      <c r="U32" s="115">
        <v>-290</v>
      </c>
      <c r="V32" s="116">
        <v>6.18</v>
      </c>
      <c r="W32">
        <v>-221</v>
      </c>
      <c r="X32">
        <v>-15</v>
      </c>
      <c r="Y32">
        <v>-4</v>
      </c>
      <c r="Z32">
        <v>4.92</v>
      </c>
      <c r="AA32">
        <v>1.26</v>
      </c>
      <c r="AB32">
        <v>-50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7.6</v>
      </c>
      <c r="L33" s="88">
        <v>0</v>
      </c>
      <c r="M33" s="116">
        <v>0</v>
      </c>
      <c r="N33" s="115">
        <v>-232</v>
      </c>
      <c r="O33" s="88">
        <v>-30</v>
      </c>
      <c r="P33" s="88">
        <v>0</v>
      </c>
      <c r="Q33" s="88">
        <v>0</v>
      </c>
      <c r="R33" s="88">
        <v>0</v>
      </c>
      <c r="S33" s="116">
        <v>0</v>
      </c>
      <c r="U33" s="115">
        <v>-262</v>
      </c>
      <c r="V33" s="116">
        <v>7.6</v>
      </c>
      <c r="W33">
        <v>-232</v>
      </c>
      <c r="X33">
        <v>-30</v>
      </c>
      <c r="Y33">
        <v>0</v>
      </c>
      <c r="Z33">
        <v>7.6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7.83</v>
      </c>
      <c r="L34" s="88">
        <v>0</v>
      </c>
      <c r="M34" s="116">
        <v>0</v>
      </c>
      <c r="N34" s="115">
        <v>-247</v>
      </c>
      <c r="O34" s="88">
        <v>-93</v>
      </c>
      <c r="P34" s="88">
        <v>0</v>
      </c>
      <c r="Q34" s="88">
        <v>0</v>
      </c>
      <c r="R34" s="88">
        <v>0</v>
      </c>
      <c r="S34" s="116">
        <v>0</v>
      </c>
      <c r="U34" s="115">
        <v>-340</v>
      </c>
      <c r="V34" s="116">
        <v>7.83</v>
      </c>
      <c r="W34">
        <v>-247</v>
      </c>
      <c r="X34">
        <v>-93</v>
      </c>
      <c r="Y34">
        <v>0</v>
      </c>
      <c r="Z34">
        <v>7.83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-283</v>
      </c>
      <c r="O35" s="88">
        <v>-128</v>
      </c>
      <c r="P35" s="88">
        <v>-40</v>
      </c>
      <c r="Q35" s="88">
        <v>0</v>
      </c>
      <c r="R35" s="88">
        <v>0</v>
      </c>
      <c r="S35" s="116">
        <v>0</v>
      </c>
      <c r="U35" s="115">
        <v>-451</v>
      </c>
      <c r="V35" s="116">
        <v>0</v>
      </c>
      <c r="W35">
        <v>-283</v>
      </c>
      <c r="X35">
        <v>-128</v>
      </c>
      <c r="Y35">
        <v>0</v>
      </c>
      <c r="Z35">
        <v>0</v>
      </c>
      <c r="AA35">
        <v>0</v>
      </c>
      <c r="AB35">
        <v>-40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-290</v>
      </c>
      <c r="O36" s="88">
        <v>-80</v>
      </c>
      <c r="P36" s="88">
        <v>0</v>
      </c>
      <c r="Q36" s="88">
        <v>0</v>
      </c>
      <c r="R36" s="88">
        <v>0</v>
      </c>
      <c r="S36" s="116">
        <v>0</v>
      </c>
      <c r="U36" s="115">
        <v>-370</v>
      </c>
      <c r="V36" s="116">
        <v>0</v>
      </c>
      <c r="W36">
        <v>-290</v>
      </c>
      <c r="X36">
        <v>-80</v>
      </c>
      <c r="Y36">
        <v>0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29.15</v>
      </c>
      <c r="K37" s="88">
        <v>0</v>
      </c>
      <c r="L37" s="88">
        <v>6.31</v>
      </c>
      <c r="M37" s="116">
        <v>0</v>
      </c>
      <c r="N37" s="115">
        <v>-425</v>
      </c>
      <c r="O37" s="88">
        <v>-72</v>
      </c>
      <c r="P37" s="88">
        <v>0</v>
      </c>
      <c r="Q37" s="88">
        <v>0</v>
      </c>
      <c r="R37" s="88">
        <v>0</v>
      </c>
      <c r="S37" s="116">
        <v>0</v>
      </c>
      <c r="U37" s="115">
        <v>-497</v>
      </c>
      <c r="V37" s="116">
        <v>35.46</v>
      </c>
      <c r="W37">
        <v>-425</v>
      </c>
      <c r="X37">
        <v>-72</v>
      </c>
      <c r="Y37">
        <v>6.31</v>
      </c>
      <c r="Z37">
        <v>0</v>
      </c>
      <c r="AA37">
        <v>0</v>
      </c>
      <c r="AB37">
        <v>29.15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-398</v>
      </c>
      <c r="O38" s="88">
        <v>-77</v>
      </c>
      <c r="P38" s="88">
        <v>0</v>
      </c>
      <c r="Q38" s="88">
        <v>0</v>
      </c>
      <c r="R38" s="88">
        <v>0</v>
      </c>
      <c r="S38" s="116">
        <v>0</v>
      </c>
      <c r="U38" s="115">
        <v>-475</v>
      </c>
      <c r="V38" s="116">
        <v>0</v>
      </c>
      <c r="W38">
        <v>-398</v>
      </c>
      <c r="X38">
        <v>-77</v>
      </c>
      <c r="Y38">
        <v>0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-375</v>
      </c>
      <c r="O39" s="88">
        <v>-40</v>
      </c>
      <c r="P39" s="88">
        <v>0</v>
      </c>
      <c r="Q39" s="88">
        <v>0</v>
      </c>
      <c r="R39" s="88">
        <v>0</v>
      </c>
      <c r="S39" s="116">
        <v>0</v>
      </c>
      <c r="U39" s="115">
        <v>-415</v>
      </c>
      <c r="V39" s="116">
        <v>0</v>
      </c>
      <c r="W39">
        <v>-375</v>
      </c>
      <c r="X39">
        <v>-40</v>
      </c>
      <c r="Y39">
        <v>0</v>
      </c>
      <c r="Z39">
        <v>0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-351</v>
      </c>
      <c r="O40" s="88">
        <v>-35</v>
      </c>
      <c r="P40" s="88">
        <v>0</v>
      </c>
      <c r="Q40" s="88">
        <v>0</v>
      </c>
      <c r="R40" s="88">
        <v>0</v>
      </c>
      <c r="S40" s="116">
        <v>0</v>
      </c>
      <c r="U40" s="115">
        <v>-386</v>
      </c>
      <c r="V40" s="116">
        <v>0</v>
      </c>
      <c r="W40">
        <v>-351</v>
      </c>
      <c r="X40">
        <v>-35</v>
      </c>
      <c r="Y40">
        <v>0</v>
      </c>
      <c r="Z40">
        <v>0</v>
      </c>
      <c r="AA40">
        <v>0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-331</v>
      </c>
      <c r="O41" s="88">
        <v>-95</v>
      </c>
      <c r="P41" s="88">
        <v>-60</v>
      </c>
      <c r="Q41" s="88">
        <v>0</v>
      </c>
      <c r="R41" s="88">
        <v>0</v>
      </c>
      <c r="S41" s="116">
        <v>0</v>
      </c>
      <c r="U41" s="115">
        <v>-486</v>
      </c>
      <c r="V41" s="116">
        <v>0</v>
      </c>
      <c r="W41">
        <v>-331</v>
      </c>
      <c r="X41">
        <v>-95</v>
      </c>
      <c r="Y41">
        <v>0</v>
      </c>
      <c r="Z41">
        <v>0</v>
      </c>
      <c r="AA41">
        <v>0</v>
      </c>
      <c r="AB41">
        <v>-60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-301</v>
      </c>
      <c r="O42" s="88">
        <v>-60</v>
      </c>
      <c r="P42" s="88">
        <v>-30</v>
      </c>
      <c r="Q42" s="88">
        <v>0</v>
      </c>
      <c r="R42" s="88">
        <v>0</v>
      </c>
      <c r="S42" s="116">
        <v>0</v>
      </c>
      <c r="U42" s="115">
        <v>-391</v>
      </c>
      <c r="V42" s="116">
        <v>0</v>
      </c>
      <c r="W42">
        <v>-301</v>
      </c>
      <c r="X42">
        <v>-60</v>
      </c>
      <c r="Y42">
        <v>0</v>
      </c>
      <c r="Z42">
        <v>0</v>
      </c>
      <c r="AA42">
        <v>0</v>
      </c>
      <c r="AB42">
        <v>-30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6.8</v>
      </c>
      <c r="M43" s="116">
        <v>0</v>
      </c>
      <c r="N43" s="115">
        <v>-337</v>
      </c>
      <c r="O43" s="88">
        <v>-100</v>
      </c>
      <c r="P43" s="88">
        <v>-60</v>
      </c>
      <c r="Q43" s="88">
        <v>0</v>
      </c>
      <c r="R43" s="88">
        <v>0</v>
      </c>
      <c r="S43" s="116">
        <v>0</v>
      </c>
      <c r="U43" s="115">
        <v>-497</v>
      </c>
      <c r="V43" s="116">
        <v>6.8</v>
      </c>
      <c r="W43">
        <v>-337</v>
      </c>
      <c r="X43">
        <v>-100</v>
      </c>
      <c r="Y43">
        <v>6.8</v>
      </c>
      <c r="Z43">
        <v>0</v>
      </c>
      <c r="AA43">
        <v>0</v>
      </c>
      <c r="AB43">
        <v>-60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-307</v>
      </c>
      <c r="O44" s="88">
        <v>-85</v>
      </c>
      <c r="P44" s="88">
        <v>-30</v>
      </c>
      <c r="Q44" s="88">
        <v>0</v>
      </c>
      <c r="R44" s="88">
        <v>0</v>
      </c>
      <c r="S44" s="116">
        <v>0</v>
      </c>
      <c r="U44" s="115">
        <v>-422</v>
      </c>
      <c r="V44" s="116">
        <v>0</v>
      </c>
      <c r="W44">
        <v>-307</v>
      </c>
      <c r="X44">
        <v>-85</v>
      </c>
      <c r="Y44">
        <v>0</v>
      </c>
      <c r="Z44">
        <v>0</v>
      </c>
      <c r="AA44">
        <v>0</v>
      </c>
      <c r="AB44">
        <v>-30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-355</v>
      </c>
      <c r="O45" s="88">
        <v>-75</v>
      </c>
      <c r="P45" s="88">
        <v>-40</v>
      </c>
      <c r="Q45" s="88">
        <v>0</v>
      </c>
      <c r="R45" s="88">
        <v>0</v>
      </c>
      <c r="S45" s="116">
        <v>0</v>
      </c>
      <c r="U45" s="115">
        <v>-470</v>
      </c>
      <c r="V45" s="116">
        <v>0</v>
      </c>
      <c r="W45">
        <v>-355</v>
      </c>
      <c r="X45">
        <v>-75</v>
      </c>
      <c r="Y45">
        <v>0</v>
      </c>
      <c r="Z45">
        <v>0</v>
      </c>
      <c r="AA45">
        <v>0</v>
      </c>
      <c r="AB45">
        <v>-40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-310</v>
      </c>
      <c r="O46" s="88">
        <v>-75</v>
      </c>
      <c r="P46" s="88">
        <v>-40</v>
      </c>
      <c r="Q46" s="88">
        <v>0</v>
      </c>
      <c r="R46" s="88">
        <v>0</v>
      </c>
      <c r="S46" s="116">
        <v>0</v>
      </c>
      <c r="U46" s="115">
        <v>-425</v>
      </c>
      <c r="V46" s="116">
        <v>0</v>
      </c>
      <c r="W46">
        <v>-310</v>
      </c>
      <c r="X46">
        <v>-75</v>
      </c>
      <c r="Y46">
        <v>0</v>
      </c>
      <c r="Z46">
        <v>0</v>
      </c>
      <c r="AA46">
        <v>0</v>
      </c>
      <c r="AB46">
        <v>-40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-111</v>
      </c>
      <c r="O47" s="88">
        <v>-38</v>
      </c>
      <c r="P47" s="88">
        <v>-90</v>
      </c>
      <c r="Q47" s="88">
        <v>0</v>
      </c>
      <c r="R47" s="88">
        <v>0</v>
      </c>
      <c r="S47" s="116">
        <v>0</v>
      </c>
      <c r="U47" s="115">
        <v>-239</v>
      </c>
      <c r="V47" s="116">
        <v>0</v>
      </c>
      <c r="W47">
        <v>-111</v>
      </c>
      <c r="X47">
        <v>-38</v>
      </c>
      <c r="Y47">
        <v>0</v>
      </c>
      <c r="Z47">
        <v>0</v>
      </c>
      <c r="AA47">
        <v>0</v>
      </c>
      <c r="AB47">
        <v>-90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-6.8</v>
      </c>
      <c r="O48" s="88">
        <v>-81</v>
      </c>
      <c r="P48" s="88">
        <v>-30</v>
      </c>
      <c r="Q48" s="88">
        <v>-60</v>
      </c>
      <c r="R48" s="88">
        <v>0</v>
      </c>
      <c r="S48" s="116">
        <v>0</v>
      </c>
      <c r="U48" s="115">
        <v>-177.8</v>
      </c>
      <c r="V48" s="116">
        <v>0</v>
      </c>
      <c r="W48">
        <v>-6.8</v>
      </c>
      <c r="X48">
        <v>-81</v>
      </c>
      <c r="Y48">
        <v>0</v>
      </c>
      <c r="Z48">
        <v>-60</v>
      </c>
      <c r="AA48">
        <v>0</v>
      </c>
      <c r="AB48">
        <v>-30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2.91</v>
      </c>
      <c r="M49" s="116">
        <v>0</v>
      </c>
      <c r="N49" s="115">
        <v>-53</v>
      </c>
      <c r="O49" s="88">
        <v>-40</v>
      </c>
      <c r="P49" s="88">
        <v>-50</v>
      </c>
      <c r="Q49" s="88">
        <v>0</v>
      </c>
      <c r="R49" s="88">
        <v>0</v>
      </c>
      <c r="S49" s="116">
        <v>0</v>
      </c>
      <c r="U49" s="115">
        <v>-143</v>
      </c>
      <c r="V49" s="116">
        <v>2.91</v>
      </c>
      <c r="W49">
        <v>-53</v>
      </c>
      <c r="X49">
        <v>-40</v>
      </c>
      <c r="Y49">
        <v>2.91</v>
      </c>
      <c r="Z49">
        <v>0</v>
      </c>
      <c r="AA49">
        <v>0</v>
      </c>
      <c r="AB49">
        <v>-50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-36</v>
      </c>
      <c r="O50" s="88">
        <v>-30</v>
      </c>
      <c r="P50" s="88">
        <v>-50</v>
      </c>
      <c r="Q50" s="88">
        <v>0</v>
      </c>
      <c r="R50" s="88">
        <v>-2</v>
      </c>
      <c r="S50" s="116">
        <v>0</v>
      </c>
      <c r="U50" s="115">
        <v>-118</v>
      </c>
      <c r="V50" s="116">
        <v>0</v>
      </c>
      <c r="W50">
        <v>-36</v>
      </c>
      <c r="X50">
        <v>-30</v>
      </c>
      <c r="Y50">
        <v>-2</v>
      </c>
      <c r="Z50">
        <v>0</v>
      </c>
      <c r="AA50">
        <v>0</v>
      </c>
      <c r="AB50">
        <v>-50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-79</v>
      </c>
      <c r="O51" s="88">
        <v>-20</v>
      </c>
      <c r="P51" s="88">
        <v>-30</v>
      </c>
      <c r="Q51" s="88">
        <v>0</v>
      </c>
      <c r="R51" s="88">
        <v>0</v>
      </c>
      <c r="S51" s="116">
        <v>0</v>
      </c>
      <c r="U51" s="115">
        <v>-129</v>
      </c>
      <c r="V51" s="116">
        <v>0</v>
      </c>
      <c r="W51">
        <v>-79</v>
      </c>
      <c r="X51">
        <v>-20</v>
      </c>
      <c r="Y51">
        <v>0</v>
      </c>
      <c r="Z51">
        <v>0</v>
      </c>
      <c r="AA51">
        <v>0</v>
      </c>
      <c r="AB51">
        <v>-30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-84</v>
      </c>
      <c r="O52" s="88">
        <v>-21</v>
      </c>
      <c r="P52" s="88">
        <v>-80</v>
      </c>
      <c r="Q52" s="88">
        <v>0</v>
      </c>
      <c r="R52" s="88">
        <v>0</v>
      </c>
      <c r="S52" s="116">
        <v>0</v>
      </c>
      <c r="U52" s="115">
        <v>-185</v>
      </c>
      <c r="V52" s="116">
        <v>0</v>
      </c>
      <c r="W52">
        <v>-84</v>
      </c>
      <c r="X52">
        <v>-21</v>
      </c>
      <c r="Y52">
        <v>0</v>
      </c>
      <c r="Z52">
        <v>0</v>
      </c>
      <c r="AA52">
        <v>0</v>
      </c>
      <c r="AB52">
        <v>-80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-80</v>
      </c>
      <c r="O53" s="88">
        <v>-92</v>
      </c>
      <c r="P53" s="88">
        <v>-235</v>
      </c>
      <c r="Q53" s="88">
        <v>-55</v>
      </c>
      <c r="R53" s="88">
        <v>0</v>
      </c>
      <c r="S53" s="116">
        <v>0</v>
      </c>
      <c r="U53" s="115">
        <v>-462</v>
      </c>
      <c r="V53" s="116">
        <v>0</v>
      </c>
      <c r="W53">
        <v>-80</v>
      </c>
      <c r="X53">
        <v>-92</v>
      </c>
      <c r="Y53">
        <v>0</v>
      </c>
      <c r="Z53">
        <v>-55</v>
      </c>
      <c r="AA53">
        <v>0</v>
      </c>
      <c r="AB53">
        <v>-235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-91</v>
      </c>
      <c r="O54" s="88">
        <v>-89</v>
      </c>
      <c r="P54" s="88">
        <v>-410</v>
      </c>
      <c r="Q54" s="88">
        <v>0</v>
      </c>
      <c r="R54" s="88">
        <v>0</v>
      </c>
      <c r="S54" s="116">
        <v>0</v>
      </c>
      <c r="U54" s="115">
        <v>-590</v>
      </c>
      <c r="V54" s="116">
        <v>0</v>
      </c>
      <c r="W54">
        <v>-91</v>
      </c>
      <c r="X54">
        <v>-89</v>
      </c>
      <c r="Y54">
        <v>0</v>
      </c>
      <c r="Z54">
        <v>0</v>
      </c>
      <c r="AA54">
        <v>0</v>
      </c>
      <c r="AB54">
        <v>-410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4.8600000000000003</v>
      </c>
      <c r="M55" s="116">
        <v>0</v>
      </c>
      <c r="N55" s="115">
        <v>-79</v>
      </c>
      <c r="O55" s="88">
        <v>-115</v>
      </c>
      <c r="P55" s="88">
        <v>-415</v>
      </c>
      <c r="Q55" s="88">
        <v>0</v>
      </c>
      <c r="R55" s="88">
        <v>0</v>
      </c>
      <c r="S55" s="116">
        <v>0</v>
      </c>
      <c r="U55" s="115">
        <v>-609</v>
      </c>
      <c r="V55" s="116">
        <v>4.8600000000000003</v>
      </c>
      <c r="W55">
        <v>-79</v>
      </c>
      <c r="X55">
        <v>-115</v>
      </c>
      <c r="Y55">
        <v>4.8600000000000003</v>
      </c>
      <c r="Z55">
        <v>0</v>
      </c>
      <c r="AA55">
        <v>0</v>
      </c>
      <c r="AB55">
        <v>-415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-77</v>
      </c>
      <c r="O56" s="88">
        <v>-130</v>
      </c>
      <c r="P56" s="88">
        <v>-415</v>
      </c>
      <c r="Q56" s="88">
        <v>0</v>
      </c>
      <c r="R56" s="88">
        <v>0</v>
      </c>
      <c r="S56" s="116">
        <v>0</v>
      </c>
      <c r="U56" s="115">
        <v>-622</v>
      </c>
      <c r="V56" s="116">
        <v>0</v>
      </c>
      <c r="W56">
        <v>-77</v>
      </c>
      <c r="X56">
        <v>-130</v>
      </c>
      <c r="Y56">
        <v>0</v>
      </c>
      <c r="Z56">
        <v>0</v>
      </c>
      <c r="AA56">
        <v>0</v>
      </c>
      <c r="AB56">
        <v>-415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0.97</v>
      </c>
      <c r="M57" s="116">
        <v>0</v>
      </c>
      <c r="N57" s="115">
        <v>-39</v>
      </c>
      <c r="O57" s="88">
        <v>-65</v>
      </c>
      <c r="P57" s="88">
        <v>-360</v>
      </c>
      <c r="Q57" s="88">
        <v>0</v>
      </c>
      <c r="R57" s="88">
        <v>0</v>
      </c>
      <c r="S57" s="116">
        <v>0</v>
      </c>
      <c r="U57" s="115">
        <v>-464</v>
      </c>
      <c r="V57" s="116">
        <v>0.97</v>
      </c>
      <c r="W57">
        <v>-39</v>
      </c>
      <c r="X57">
        <v>-65</v>
      </c>
      <c r="Y57">
        <v>0.97</v>
      </c>
      <c r="Z57">
        <v>0</v>
      </c>
      <c r="AA57">
        <v>0</v>
      </c>
      <c r="AB57">
        <v>-360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0.97</v>
      </c>
      <c r="M58" s="116">
        <v>0</v>
      </c>
      <c r="N58" s="115">
        <v>-23</v>
      </c>
      <c r="O58" s="88">
        <v>-65</v>
      </c>
      <c r="P58" s="88">
        <v>-45</v>
      </c>
      <c r="Q58" s="88">
        <v>-60</v>
      </c>
      <c r="R58" s="88">
        <v>0</v>
      </c>
      <c r="S58" s="116">
        <v>0</v>
      </c>
      <c r="U58" s="115">
        <v>-193</v>
      </c>
      <c r="V58" s="116">
        <v>0.97</v>
      </c>
      <c r="W58">
        <v>-23</v>
      </c>
      <c r="X58">
        <v>-65</v>
      </c>
      <c r="Y58">
        <v>0.97</v>
      </c>
      <c r="Z58">
        <v>-60</v>
      </c>
      <c r="AA58">
        <v>0</v>
      </c>
      <c r="AB58">
        <v>-45</v>
      </c>
    </row>
    <row r="59" spans="7:28">
      <c r="G59" t="s">
        <v>101</v>
      </c>
      <c r="H59" s="115">
        <v>0</v>
      </c>
      <c r="I59" s="88">
        <v>0</v>
      </c>
      <c r="J59" s="88">
        <v>136.01</v>
      </c>
      <c r="K59" s="88">
        <v>0</v>
      </c>
      <c r="L59" s="88">
        <v>0</v>
      </c>
      <c r="M59" s="116">
        <v>0</v>
      </c>
      <c r="N59" s="115">
        <v>-17</v>
      </c>
      <c r="O59" s="88">
        <v>-22</v>
      </c>
      <c r="P59" s="88">
        <v>0</v>
      </c>
      <c r="Q59" s="88">
        <v>0</v>
      </c>
      <c r="R59" s="88">
        <v>0</v>
      </c>
      <c r="S59" s="116">
        <v>0</v>
      </c>
      <c r="U59" s="115">
        <v>-39</v>
      </c>
      <c r="V59" s="116">
        <v>136.01</v>
      </c>
      <c r="W59">
        <v>-17</v>
      </c>
      <c r="X59">
        <v>-22</v>
      </c>
      <c r="Y59">
        <v>0</v>
      </c>
      <c r="Z59">
        <v>0</v>
      </c>
      <c r="AA59">
        <v>0</v>
      </c>
      <c r="AB59">
        <v>136.01</v>
      </c>
    </row>
    <row r="60" spans="7:28">
      <c r="G60" t="s">
        <v>102</v>
      </c>
      <c r="H60" s="115">
        <v>0</v>
      </c>
      <c r="I60" s="88">
        <v>0</v>
      </c>
      <c r="J60" s="88">
        <v>136.01</v>
      </c>
      <c r="K60" s="88">
        <v>0</v>
      </c>
      <c r="L60" s="88">
        <v>0</v>
      </c>
      <c r="M60" s="116">
        <v>0</v>
      </c>
      <c r="N60" s="115">
        <v>0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-20</v>
      </c>
      <c r="V60" s="116">
        <v>136.01</v>
      </c>
      <c r="W60">
        <v>0</v>
      </c>
      <c r="X60">
        <v>-20</v>
      </c>
      <c r="Y60">
        <v>0</v>
      </c>
      <c r="Z60">
        <v>0</v>
      </c>
      <c r="AA60">
        <v>0</v>
      </c>
      <c r="AB60">
        <v>136.01</v>
      </c>
    </row>
    <row r="61" spans="7:28">
      <c r="G61" t="s">
        <v>103</v>
      </c>
      <c r="H61" s="115">
        <v>0</v>
      </c>
      <c r="I61" s="88">
        <v>0</v>
      </c>
      <c r="J61" s="88">
        <v>136.01</v>
      </c>
      <c r="K61" s="88">
        <v>0</v>
      </c>
      <c r="L61" s="88">
        <v>4.37</v>
      </c>
      <c r="M61" s="116">
        <v>0</v>
      </c>
      <c r="N61" s="115">
        <v>-17.600000000000001</v>
      </c>
      <c r="O61" s="88">
        <v>-10</v>
      </c>
      <c r="P61" s="88">
        <v>0</v>
      </c>
      <c r="Q61" s="88">
        <v>0</v>
      </c>
      <c r="R61" s="88">
        <v>0</v>
      </c>
      <c r="S61" s="116">
        <v>0</v>
      </c>
      <c r="U61" s="115">
        <v>-27.6</v>
      </c>
      <c r="V61" s="116">
        <v>140.38</v>
      </c>
      <c r="W61">
        <v>-17.600000000000001</v>
      </c>
      <c r="X61">
        <v>-10</v>
      </c>
      <c r="Y61">
        <v>4.37</v>
      </c>
      <c r="Z61">
        <v>0</v>
      </c>
      <c r="AA61">
        <v>0</v>
      </c>
      <c r="AB61">
        <v>136.01</v>
      </c>
    </row>
    <row r="62" spans="7:28">
      <c r="G62" t="s">
        <v>104</v>
      </c>
      <c r="H62" s="115">
        <v>0</v>
      </c>
      <c r="I62" s="88">
        <v>0</v>
      </c>
      <c r="J62" s="88">
        <v>136.01</v>
      </c>
      <c r="K62" s="88">
        <v>0</v>
      </c>
      <c r="L62" s="88">
        <v>0</v>
      </c>
      <c r="M62" s="116">
        <v>0</v>
      </c>
      <c r="N62" s="115">
        <v>0</v>
      </c>
      <c r="O62" s="88">
        <v>-1</v>
      </c>
      <c r="P62" s="88">
        <v>0</v>
      </c>
      <c r="Q62" s="88">
        <v>0</v>
      </c>
      <c r="R62" s="88">
        <v>0</v>
      </c>
      <c r="S62" s="116">
        <v>0</v>
      </c>
      <c r="U62" s="115">
        <v>-1</v>
      </c>
      <c r="V62" s="116">
        <v>136.01</v>
      </c>
      <c r="W62">
        <v>0</v>
      </c>
      <c r="X62">
        <v>-1</v>
      </c>
      <c r="Y62">
        <v>0</v>
      </c>
      <c r="Z62">
        <v>0</v>
      </c>
      <c r="AA62">
        <v>0</v>
      </c>
      <c r="AB62">
        <v>136.01</v>
      </c>
    </row>
    <row r="63" spans="7:28">
      <c r="G63" t="s">
        <v>105</v>
      </c>
      <c r="H63" s="115">
        <v>0</v>
      </c>
      <c r="I63" s="88">
        <v>0</v>
      </c>
      <c r="J63" s="88">
        <v>126.3</v>
      </c>
      <c r="K63" s="88">
        <v>0</v>
      </c>
      <c r="L63" s="88">
        <v>0</v>
      </c>
      <c r="M63" s="116">
        <v>0</v>
      </c>
      <c r="N63" s="115">
        <v>-140</v>
      </c>
      <c r="O63" s="88">
        <v>-32</v>
      </c>
      <c r="P63" s="88">
        <v>0</v>
      </c>
      <c r="Q63" s="88">
        <v>-60</v>
      </c>
      <c r="R63" s="88">
        <v>0</v>
      </c>
      <c r="S63" s="116">
        <v>0</v>
      </c>
      <c r="U63" s="115">
        <v>-232</v>
      </c>
      <c r="V63" s="116">
        <v>126.3</v>
      </c>
      <c r="W63">
        <v>-140</v>
      </c>
      <c r="X63">
        <v>-32</v>
      </c>
      <c r="Y63">
        <v>0</v>
      </c>
      <c r="Z63">
        <v>-60</v>
      </c>
      <c r="AA63">
        <v>0</v>
      </c>
      <c r="AB63">
        <v>126.3</v>
      </c>
    </row>
    <row r="64" spans="7:28">
      <c r="G64" t="s">
        <v>106</v>
      </c>
      <c r="H64" s="115">
        <v>0</v>
      </c>
      <c r="I64" s="88">
        <v>0</v>
      </c>
      <c r="J64" s="88">
        <v>194.3</v>
      </c>
      <c r="K64" s="88">
        <v>0</v>
      </c>
      <c r="L64" s="88">
        <v>0</v>
      </c>
      <c r="M64" s="116">
        <v>0</v>
      </c>
      <c r="N64" s="115">
        <v>-160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-160</v>
      </c>
      <c r="V64" s="116">
        <v>194.3</v>
      </c>
      <c r="W64">
        <v>-160</v>
      </c>
      <c r="X64">
        <v>0</v>
      </c>
      <c r="Y64">
        <v>0</v>
      </c>
      <c r="Z64">
        <v>0</v>
      </c>
      <c r="AA64">
        <v>0</v>
      </c>
      <c r="AB64">
        <v>194.3</v>
      </c>
    </row>
    <row r="65" spans="7:28">
      <c r="G65" t="s">
        <v>107</v>
      </c>
      <c r="H65" s="115">
        <v>0</v>
      </c>
      <c r="I65" s="88">
        <v>0</v>
      </c>
      <c r="J65" s="88">
        <v>165.16</v>
      </c>
      <c r="K65" s="88">
        <v>0</v>
      </c>
      <c r="L65" s="88">
        <v>0</v>
      </c>
      <c r="M65" s="116">
        <v>0</v>
      </c>
      <c r="N65" s="115">
        <v>-109.65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-109.65</v>
      </c>
      <c r="V65" s="116">
        <v>165.16</v>
      </c>
      <c r="W65">
        <v>-109.65</v>
      </c>
      <c r="X65">
        <v>0</v>
      </c>
      <c r="Y65">
        <v>0</v>
      </c>
      <c r="Z65">
        <v>0</v>
      </c>
      <c r="AA65">
        <v>0</v>
      </c>
      <c r="AB65">
        <v>165.16</v>
      </c>
    </row>
    <row r="66" spans="7:28">
      <c r="G66" t="s">
        <v>108</v>
      </c>
      <c r="H66" s="115">
        <v>0</v>
      </c>
      <c r="I66" s="88">
        <v>0</v>
      </c>
      <c r="J66" s="88">
        <v>155.44</v>
      </c>
      <c r="K66" s="88">
        <v>0</v>
      </c>
      <c r="L66" s="88">
        <v>0</v>
      </c>
      <c r="M66" s="116">
        <v>0</v>
      </c>
      <c r="N66" s="115">
        <v>-127.2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-127.2</v>
      </c>
      <c r="V66" s="116">
        <v>155.44</v>
      </c>
      <c r="W66">
        <v>-127.2</v>
      </c>
      <c r="X66">
        <v>0</v>
      </c>
      <c r="Y66">
        <v>0</v>
      </c>
      <c r="Z66">
        <v>0</v>
      </c>
      <c r="AA66">
        <v>0</v>
      </c>
      <c r="AB66">
        <v>155.44</v>
      </c>
    </row>
    <row r="67" spans="7:28">
      <c r="G67" t="s">
        <v>109</v>
      </c>
      <c r="H67" s="115">
        <v>0</v>
      </c>
      <c r="I67" s="88">
        <v>0</v>
      </c>
      <c r="J67" s="88">
        <v>115.91</v>
      </c>
      <c r="K67" s="88">
        <v>0</v>
      </c>
      <c r="L67" s="88">
        <v>3.21</v>
      </c>
      <c r="M67" s="116">
        <v>0</v>
      </c>
      <c r="N67" s="115">
        <v>-150</v>
      </c>
      <c r="O67" s="88">
        <v>-69</v>
      </c>
      <c r="P67" s="88">
        <v>0</v>
      </c>
      <c r="Q67" s="88">
        <v>0</v>
      </c>
      <c r="R67" s="88">
        <v>0</v>
      </c>
      <c r="S67" s="116">
        <v>0</v>
      </c>
      <c r="U67" s="115">
        <v>-219</v>
      </c>
      <c r="V67" s="116">
        <v>119.12</v>
      </c>
      <c r="W67">
        <v>-150</v>
      </c>
      <c r="X67">
        <v>-69</v>
      </c>
      <c r="Y67">
        <v>3.21</v>
      </c>
      <c r="Z67">
        <v>0</v>
      </c>
      <c r="AA67">
        <v>0</v>
      </c>
      <c r="AB67">
        <v>115.91</v>
      </c>
    </row>
    <row r="68" spans="7:28">
      <c r="G68" t="s">
        <v>110</v>
      </c>
      <c r="H68" s="115">
        <v>0</v>
      </c>
      <c r="I68" s="88">
        <v>0</v>
      </c>
      <c r="J68" s="88">
        <v>140.81</v>
      </c>
      <c r="K68" s="88">
        <v>0</v>
      </c>
      <c r="L68" s="88">
        <v>0</v>
      </c>
      <c r="M68" s="116">
        <v>0.75</v>
      </c>
      <c r="N68" s="115">
        <v>-170</v>
      </c>
      <c r="O68" s="88">
        <v>-15</v>
      </c>
      <c r="P68" s="88">
        <v>0</v>
      </c>
      <c r="Q68" s="88">
        <v>-55</v>
      </c>
      <c r="R68" s="88">
        <v>-2.2999999999999998</v>
      </c>
      <c r="S68" s="116">
        <v>0</v>
      </c>
      <c r="U68" s="115">
        <v>-242.3</v>
      </c>
      <c r="V68" s="116">
        <v>141.56</v>
      </c>
      <c r="W68">
        <v>-170</v>
      </c>
      <c r="X68">
        <v>-15</v>
      </c>
      <c r="Y68">
        <v>-2.2999999999999998</v>
      </c>
      <c r="Z68">
        <v>-55</v>
      </c>
      <c r="AA68">
        <v>0.75</v>
      </c>
      <c r="AB68">
        <v>140.81</v>
      </c>
    </row>
    <row r="69" spans="7:28">
      <c r="G69" t="s">
        <v>111</v>
      </c>
      <c r="H69" s="115">
        <v>0</v>
      </c>
      <c r="I69" s="88">
        <v>0</v>
      </c>
      <c r="J69" s="88">
        <v>199.99</v>
      </c>
      <c r="K69" s="88">
        <v>0</v>
      </c>
      <c r="L69" s="88">
        <v>0</v>
      </c>
      <c r="M69" s="116">
        <v>0</v>
      </c>
      <c r="N69" s="115">
        <v>-180</v>
      </c>
      <c r="O69" s="88">
        <v>-65</v>
      </c>
      <c r="P69" s="88">
        <v>0</v>
      </c>
      <c r="Q69" s="88">
        <v>0</v>
      </c>
      <c r="R69" s="88">
        <v>-1</v>
      </c>
      <c r="S69" s="116">
        <v>0</v>
      </c>
      <c r="U69" s="115">
        <v>-246</v>
      </c>
      <c r="V69" s="116">
        <v>199.99</v>
      </c>
      <c r="W69">
        <v>-180</v>
      </c>
      <c r="X69">
        <v>-65</v>
      </c>
      <c r="Y69">
        <v>-1</v>
      </c>
      <c r="Z69">
        <v>0</v>
      </c>
      <c r="AA69">
        <v>0</v>
      </c>
      <c r="AB69">
        <v>199.99</v>
      </c>
    </row>
    <row r="70" spans="7:28">
      <c r="G70" t="s">
        <v>112</v>
      </c>
      <c r="H70" s="115">
        <v>0</v>
      </c>
      <c r="I70" s="88">
        <v>0</v>
      </c>
      <c r="J70" s="88">
        <v>193.83</v>
      </c>
      <c r="K70" s="88">
        <v>0</v>
      </c>
      <c r="L70" s="88">
        <v>0</v>
      </c>
      <c r="M70" s="116">
        <v>0</v>
      </c>
      <c r="N70" s="115">
        <v>-160</v>
      </c>
      <c r="O70" s="88">
        <v>-24</v>
      </c>
      <c r="P70" s="88">
        <v>0</v>
      </c>
      <c r="Q70" s="88">
        <v>0</v>
      </c>
      <c r="R70" s="88">
        <v>-1</v>
      </c>
      <c r="S70" s="116">
        <v>0</v>
      </c>
      <c r="U70" s="115">
        <v>-185</v>
      </c>
      <c r="V70" s="116">
        <v>193.83</v>
      </c>
      <c r="W70">
        <v>-160</v>
      </c>
      <c r="X70">
        <v>-24</v>
      </c>
      <c r="Y70">
        <v>-1</v>
      </c>
      <c r="Z70">
        <v>0</v>
      </c>
      <c r="AA70">
        <v>0</v>
      </c>
      <c r="AB70">
        <v>193.83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-190</v>
      </c>
      <c r="O71" s="88">
        <v>-40</v>
      </c>
      <c r="P71" s="88">
        <v>-20</v>
      </c>
      <c r="Q71" s="88">
        <v>0</v>
      </c>
      <c r="R71" s="88">
        <v>0</v>
      </c>
      <c r="S71" s="116">
        <v>0</v>
      </c>
      <c r="U71" s="115">
        <v>-250</v>
      </c>
      <c r="V71" s="116">
        <v>0</v>
      </c>
      <c r="W71">
        <v>-190</v>
      </c>
      <c r="X71">
        <v>-40</v>
      </c>
      <c r="Y71">
        <v>0</v>
      </c>
      <c r="Z71">
        <v>0</v>
      </c>
      <c r="AA71">
        <v>0</v>
      </c>
      <c r="AB71">
        <v>-20</v>
      </c>
    </row>
    <row r="72" spans="7:28">
      <c r="G72" t="s">
        <v>114</v>
      </c>
      <c r="H72" s="115">
        <v>0</v>
      </c>
      <c r="I72" s="88">
        <v>0</v>
      </c>
      <c r="J72" s="88">
        <v>36.380000000000003</v>
      </c>
      <c r="K72" s="88">
        <v>0</v>
      </c>
      <c r="L72" s="88">
        <v>0</v>
      </c>
      <c r="M72" s="116">
        <v>0</v>
      </c>
      <c r="N72" s="115">
        <v>-160</v>
      </c>
      <c r="O72" s="88">
        <v>-27</v>
      </c>
      <c r="P72" s="88">
        <v>0</v>
      </c>
      <c r="Q72" s="88">
        <v>0</v>
      </c>
      <c r="R72" s="88">
        <v>0</v>
      </c>
      <c r="S72" s="116">
        <v>0</v>
      </c>
      <c r="U72" s="115">
        <v>-187</v>
      </c>
      <c r="V72" s="116">
        <v>36.380000000000003</v>
      </c>
      <c r="W72">
        <v>-160</v>
      </c>
      <c r="X72">
        <v>-27</v>
      </c>
      <c r="Y72">
        <v>0</v>
      </c>
      <c r="Z72">
        <v>0</v>
      </c>
      <c r="AA72">
        <v>0</v>
      </c>
      <c r="AB72">
        <v>36.380000000000003</v>
      </c>
    </row>
    <row r="73" spans="7:28">
      <c r="G73" t="s">
        <v>115</v>
      </c>
      <c r="H73" s="115">
        <v>0</v>
      </c>
      <c r="I73" s="88">
        <v>0</v>
      </c>
      <c r="J73" s="88">
        <v>50.86</v>
      </c>
      <c r="K73" s="88">
        <v>2.5499999999999998</v>
      </c>
      <c r="L73" s="88">
        <v>0</v>
      </c>
      <c r="M73" s="116">
        <v>0</v>
      </c>
      <c r="N73" s="115">
        <v>-140</v>
      </c>
      <c r="O73" s="88">
        <v>-37</v>
      </c>
      <c r="P73" s="88">
        <v>0</v>
      </c>
      <c r="Q73" s="88">
        <v>0</v>
      </c>
      <c r="R73" s="88">
        <v>0</v>
      </c>
      <c r="S73" s="116">
        <v>0</v>
      </c>
      <c r="U73" s="115">
        <v>-177</v>
      </c>
      <c r="V73" s="116">
        <v>53.41</v>
      </c>
      <c r="W73">
        <v>-140</v>
      </c>
      <c r="X73">
        <v>-37</v>
      </c>
      <c r="Y73">
        <v>0</v>
      </c>
      <c r="Z73">
        <v>2.5499999999999998</v>
      </c>
      <c r="AA73">
        <v>0</v>
      </c>
      <c r="AB73">
        <v>50.86</v>
      </c>
    </row>
    <row r="74" spans="7:28">
      <c r="G74" t="s">
        <v>116</v>
      </c>
      <c r="H74" s="115">
        <v>0</v>
      </c>
      <c r="I74" s="88">
        <v>0</v>
      </c>
      <c r="J74" s="88">
        <v>45.45</v>
      </c>
      <c r="K74" s="88">
        <v>11.13</v>
      </c>
      <c r="L74" s="88">
        <v>0</v>
      </c>
      <c r="M74" s="116">
        <v>1.59</v>
      </c>
      <c r="N74" s="115">
        <v>-120</v>
      </c>
      <c r="O74" s="88">
        <v>-35</v>
      </c>
      <c r="P74" s="88">
        <v>0</v>
      </c>
      <c r="Q74" s="88">
        <v>0</v>
      </c>
      <c r="R74" s="88">
        <v>-0.3</v>
      </c>
      <c r="S74" s="116">
        <v>0</v>
      </c>
      <c r="U74" s="115">
        <v>-155.30000000000001</v>
      </c>
      <c r="V74" s="116">
        <v>58.17</v>
      </c>
      <c r="W74">
        <v>-120</v>
      </c>
      <c r="X74">
        <v>-35</v>
      </c>
      <c r="Y74">
        <v>-0.3</v>
      </c>
      <c r="Z74">
        <v>11.13</v>
      </c>
      <c r="AA74">
        <v>1.59</v>
      </c>
      <c r="AB74">
        <v>45.45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12.13</v>
      </c>
      <c r="L75" s="88">
        <v>0</v>
      </c>
      <c r="M75" s="116">
        <v>0.85</v>
      </c>
      <c r="N75" s="115">
        <v>-277</v>
      </c>
      <c r="O75" s="88">
        <v>-85</v>
      </c>
      <c r="P75" s="88">
        <v>-45</v>
      </c>
      <c r="Q75" s="88">
        <v>0</v>
      </c>
      <c r="R75" s="88">
        <v>0</v>
      </c>
      <c r="S75" s="116">
        <v>0</v>
      </c>
      <c r="U75" s="115">
        <v>-407</v>
      </c>
      <c r="V75" s="116">
        <v>12.98</v>
      </c>
      <c r="W75">
        <v>-277</v>
      </c>
      <c r="X75">
        <v>-85</v>
      </c>
      <c r="Y75">
        <v>0</v>
      </c>
      <c r="Z75">
        <v>12.13</v>
      </c>
      <c r="AA75">
        <v>0.85</v>
      </c>
      <c r="AB75">
        <v>-45</v>
      </c>
    </row>
    <row r="76" spans="7:28">
      <c r="G76" t="s">
        <v>118</v>
      </c>
      <c r="H76" s="115">
        <v>0</v>
      </c>
      <c r="I76" s="88">
        <v>0</v>
      </c>
      <c r="J76" s="88">
        <v>28.1</v>
      </c>
      <c r="K76" s="88">
        <v>8.43</v>
      </c>
      <c r="L76" s="88">
        <v>0</v>
      </c>
      <c r="M76" s="116">
        <v>0.39</v>
      </c>
      <c r="N76" s="115">
        <v>-276</v>
      </c>
      <c r="O76" s="88">
        <v>-50</v>
      </c>
      <c r="P76" s="88">
        <v>0</v>
      </c>
      <c r="Q76" s="88">
        <v>0</v>
      </c>
      <c r="R76" s="88">
        <v>0</v>
      </c>
      <c r="S76" s="116">
        <v>0</v>
      </c>
      <c r="U76" s="115">
        <v>-326</v>
      </c>
      <c r="V76" s="116">
        <v>36.92</v>
      </c>
      <c r="W76">
        <v>-276</v>
      </c>
      <c r="X76">
        <v>-50</v>
      </c>
      <c r="Y76">
        <v>0</v>
      </c>
      <c r="Z76">
        <v>8.43</v>
      </c>
      <c r="AA76">
        <v>0.39</v>
      </c>
      <c r="AB76">
        <v>28.1</v>
      </c>
    </row>
    <row r="77" spans="7:28">
      <c r="G77" t="s">
        <v>119</v>
      </c>
      <c r="H77" s="115">
        <v>0</v>
      </c>
      <c r="I77" s="88">
        <v>0</v>
      </c>
      <c r="J77" s="88">
        <v>30.37</v>
      </c>
      <c r="K77" s="88">
        <v>4.05</v>
      </c>
      <c r="L77" s="88">
        <v>0</v>
      </c>
      <c r="M77" s="116">
        <v>0.17</v>
      </c>
      <c r="N77" s="115">
        <v>-334</v>
      </c>
      <c r="O77" s="88">
        <v>-55</v>
      </c>
      <c r="P77" s="88">
        <v>0</v>
      </c>
      <c r="Q77" s="88">
        <v>0</v>
      </c>
      <c r="R77" s="88">
        <v>0</v>
      </c>
      <c r="S77" s="116">
        <v>0</v>
      </c>
      <c r="U77" s="115">
        <v>-389</v>
      </c>
      <c r="V77" s="116">
        <v>34.590000000000003</v>
      </c>
      <c r="W77">
        <v>-334</v>
      </c>
      <c r="X77">
        <v>-55</v>
      </c>
      <c r="Y77">
        <v>0</v>
      </c>
      <c r="Z77">
        <v>4.05</v>
      </c>
      <c r="AA77">
        <v>0.17</v>
      </c>
      <c r="AB77">
        <v>30.37</v>
      </c>
    </row>
    <row r="78" spans="7:28">
      <c r="G78" t="s">
        <v>120</v>
      </c>
      <c r="H78" s="115">
        <v>0</v>
      </c>
      <c r="I78" s="88">
        <v>0</v>
      </c>
      <c r="J78" s="88">
        <v>28.96</v>
      </c>
      <c r="K78" s="88">
        <v>7.72</v>
      </c>
      <c r="L78" s="88">
        <v>0</v>
      </c>
      <c r="M78" s="116">
        <v>0</v>
      </c>
      <c r="N78" s="115">
        <v>-301</v>
      </c>
      <c r="O78" s="88">
        <v>-70</v>
      </c>
      <c r="P78" s="88">
        <v>0</v>
      </c>
      <c r="Q78" s="88">
        <v>0</v>
      </c>
      <c r="R78" s="88">
        <v>0</v>
      </c>
      <c r="S78" s="116">
        <v>0</v>
      </c>
      <c r="U78" s="115">
        <v>-371</v>
      </c>
      <c r="V78" s="116">
        <v>36.68</v>
      </c>
      <c r="W78">
        <v>-301</v>
      </c>
      <c r="X78">
        <v>-70</v>
      </c>
      <c r="Y78">
        <v>0</v>
      </c>
      <c r="Z78">
        <v>7.72</v>
      </c>
      <c r="AA78">
        <v>0</v>
      </c>
      <c r="AB78">
        <v>28.96</v>
      </c>
    </row>
    <row r="79" spans="7:28">
      <c r="G79" t="s">
        <v>121</v>
      </c>
      <c r="H79" s="115">
        <v>0</v>
      </c>
      <c r="I79" s="88">
        <v>0</v>
      </c>
      <c r="J79" s="88">
        <v>34.83</v>
      </c>
      <c r="K79" s="88">
        <v>2.61</v>
      </c>
      <c r="L79" s="88">
        <v>0</v>
      </c>
      <c r="M79" s="116">
        <v>0.16</v>
      </c>
      <c r="N79" s="115">
        <v>-231</v>
      </c>
      <c r="O79" s="88">
        <v>-98</v>
      </c>
      <c r="P79" s="88">
        <v>0</v>
      </c>
      <c r="Q79" s="88">
        <v>0</v>
      </c>
      <c r="R79" s="88">
        <v>0</v>
      </c>
      <c r="S79" s="116">
        <v>0</v>
      </c>
      <c r="U79" s="115">
        <v>-329</v>
      </c>
      <c r="V79" s="116">
        <v>37.6</v>
      </c>
      <c r="W79">
        <v>-231</v>
      </c>
      <c r="X79">
        <v>-98</v>
      </c>
      <c r="Y79">
        <v>0</v>
      </c>
      <c r="Z79">
        <v>2.61</v>
      </c>
      <c r="AA79">
        <v>0.16</v>
      </c>
      <c r="AB79">
        <v>34.83</v>
      </c>
    </row>
    <row r="80" spans="7:28">
      <c r="G80" t="s">
        <v>122</v>
      </c>
      <c r="H80" s="115">
        <v>0</v>
      </c>
      <c r="I80" s="88">
        <v>0</v>
      </c>
      <c r="J80" s="88">
        <v>40.76</v>
      </c>
      <c r="K80" s="88">
        <v>8.9700000000000006</v>
      </c>
      <c r="L80" s="88">
        <v>0</v>
      </c>
      <c r="M80" s="116">
        <v>0.22</v>
      </c>
      <c r="N80" s="115">
        <v>-191</v>
      </c>
      <c r="O80" s="88">
        <v>-82</v>
      </c>
      <c r="P80" s="88">
        <v>0</v>
      </c>
      <c r="Q80" s="88">
        <v>0</v>
      </c>
      <c r="R80" s="88">
        <v>0</v>
      </c>
      <c r="S80" s="116">
        <v>0</v>
      </c>
      <c r="U80" s="115">
        <v>-273</v>
      </c>
      <c r="V80" s="116">
        <v>49.95</v>
      </c>
      <c r="W80">
        <v>-191</v>
      </c>
      <c r="X80">
        <v>-82</v>
      </c>
      <c r="Y80">
        <v>0</v>
      </c>
      <c r="Z80">
        <v>8.9700000000000006</v>
      </c>
      <c r="AA80">
        <v>0.22</v>
      </c>
      <c r="AB80">
        <v>40.76</v>
      </c>
    </row>
    <row r="81" spans="7:28">
      <c r="G81" t="s">
        <v>123</v>
      </c>
      <c r="H81" s="115">
        <v>0</v>
      </c>
      <c r="I81" s="88">
        <v>0</v>
      </c>
      <c r="J81" s="88">
        <v>35.85</v>
      </c>
      <c r="K81" s="88">
        <v>13.45</v>
      </c>
      <c r="L81" s="88">
        <v>0</v>
      </c>
      <c r="M81" s="116">
        <v>0.68</v>
      </c>
      <c r="N81" s="115">
        <v>-226</v>
      </c>
      <c r="O81" s="88">
        <v>-65</v>
      </c>
      <c r="P81" s="88">
        <v>0</v>
      </c>
      <c r="Q81" s="88">
        <v>0</v>
      </c>
      <c r="R81" s="88">
        <v>-2</v>
      </c>
      <c r="S81" s="116">
        <v>0</v>
      </c>
      <c r="U81" s="115">
        <v>-293</v>
      </c>
      <c r="V81" s="116">
        <v>49.98</v>
      </c>
      <c r="W81">
        <v>-226</v>
      </c>
      <c r="X81">
        <v>-65</v>
      </c>
      <c r="Y81">
        <v>-2</v>
      </c>
      <c r="Z81">
        <v>13.45</v>
      </c>
      <c r="AA81">
        <v>0.68</v>
      </c>
      <c r="AB81">
        <v>35.85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9.9700000000000006</v>
      </c>
      <c r="L82" s="88">
        <v>0</v>
      </c>
      <c r="M82" s="116">
        <v>0.43</v>
      </c>
      <c r="N82" s="115">
        <v>-199</v>
      </c>
      <c r="O82" s="88">
        <v>-90</v>
      </c>
      <c r="P82" s="88">
        <v>-30</v>
      </c>
      <c r="Q82" s="88">
        <v>0</v>
      </c>
      <c r="R82" s="88">
        <v>-2</v>
      </c>
      <c r="S82" s="116">
        <v>0</v>
      </c>
      <c r="U82" s="115">
        <v>-321</v>
      </c>
      <c r="V82" s="116">
        <v>10.4</v>
      </c>
      <c r="W82">
        <v>-199</v>
      </c>
      <c r="X82">
        <v>-90</v>
      </c>
      <c r="Y82">
        <v>-2</v>
      </c>
      <c r="Z82">
        <v>9.9700000000000006</v>
      </c>
      <c r="AA82">
        <v>0.43</v>
      </c>
      <c r="AB82">
        <v>-30</v>
      </c>
    </row>
    <row r="83" spans="7:28">
      <c r="G83" t="s">
        <v>125</v>
      </c>
      <c r="H83" s="115">
        <v>0</v>
      </c>
      <c r="I83" s="88">
        <v>0</v>
      </c>
      <c r="J83" s="88">
        <v>23.58</v>
      </c>
      <c r="K83" s="88">
        <v>0</v>
      </c>
      <c r="L83" s="88">
        <v>0</v>
      </c>
      <c r="M83" s="116">
        <v>0.56000000000000005</v>
      </c>
      <c r="N83" s="115">
        <v>-248</v>
      </c>
      <c r="O83" s="88">
        <v>-54</v>
      </c>
      <c r="P83" s="88">
        <v>0</v>
      </c>
      <c r="Q83" s="88">
        <v>0</v>
      </c>
      <c r="R83" s="88">
        <v>0</v>
      </c>
      <c r="S83" s="116">
        <v>0</v>
      </c>
      <c r="U83" s="115">
        <v>-302</v>
      </c>
      <c r="V83" s="116">
        <v>24.14</v>
      </c>
      <c r="W83">
        <v>-248</v>
      </c>
      <c r="X83">
        <v>-54</v>
      </c>
      <c r="Y83">
        <v>0</v>
      </c>
      <c r="Z83">
        <v>0</v>
      </c>
      <c r="AA83">
        <v>0.56000000000000005</v>
      </c>
      <c r="AB83">
        <v>23.58</v>
      </c>
    </row>
    <row r="84" spans="7:28">
      <c r="G84" t="s">
        <v>126</v>
      </c>
      <c r="H84" s="115">
        <v>0</v>
      </c>
      <c r="I84" s="88">
        <v>0</v>
      </c>
      <c r="J84" s="88">
        <v>65.55</v>
      </c>
      <c r="K84" s="88">
        <v>6.56</v>
      </c>
      <c r="L84" s="88">
        <v>0</v>
      </c>
      <c r="M84" s="116">
        <v>0.59</v>
      </c>
      <c r="N84" s="115">
        <v>-194</v>
      </c>
      <c r="O84" s="88">
        <v>-55</v>
      </c>
      <c r="P84" s="88">
        <v>0</v>
      </c>
      <c r="Q84" s="88">
        <v>0</v>
      </c>
      <c r="R84" s="88">
        <v>0</v>
      </c>
      <c r="S84" s="116">
        <v>0</v>
      </c>
      <c r="U84" s="115">
        <v>-249</v>
      </c>
      <c r="V84" s="116">
        <v>72.7</v>
      </c>
      <c r="W84">
        <v>-194</v>
      </c>
      <c r="X84">
        <v>-55</v>
      </c>
      <c r="Y84">
        <v>0</v>
      </c>
      <c r="Z84">
        <v>6.56</v>
      </c>
      <c r="AA84">
        <v>0.59</v>
      </c>
      <c r="AB84">
        <v>65.55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13.39</v>
      </c>
      <c r="L85" s="88">
        <v>0</v>
      </c>
      <c r="M85" s="116">
        <v>0</v>
      </c>
      <c r="N85" s="115">
        <v>-163</v>
      </c>
      <c r="O85" s="88">
        <v>-64</v>
      </c>
      <c r="P85" s="88">
        <v>-25</v>
      </c>
      <c r="Q85" s="88">
        <v>0</v>
      </c>
      <c r="R85" s="88">
        <v>0</v>
      </c>
      <c r="S85" s="116">
        <v>0</v>
      </c>
      <c r="U85" s="115">
        <v>-252</v>
      </c>
      <c r="V85" s="116">
        <v>13.39</v>
      </c>
      <c r="W85">
        <v>-163</v>
      </c>
      <c r="X85">
        <v>-64</v>
      </c>
      <c r="Y85">
        <v>0</v>
      </c>
      <c r="Z85">
        <v>13.39</v>
      </c>
      <c r="AA85">
        <v>0</v>
      </c>
      <c r="AB85">
        <v>-25</v>
      </c>
    </row>
    <row r="86" spans="7:28">
      <c r="G86" t="s">
        <v>128</v>
      </c>
      <c r="H86" s="115">
        <v>0</v>
      </c>
      <c r="I86" s="88">
        <v>0</v>
      </c>
      <c r="J86" s="88">
        <v>52.8</v>
      </c>
      <c r="K86" s="88">
        <v>7.39</v>
      </c>
      <c r="L86" s="88">
        <v>0</v>
      </c>
      <c r="M86" s="116">
        <v>0.38</v>
      </c>
      <c r="N86" s="115">
        <v>-195</v>
      </c>
      <c r="O86" s="88">
        <v>-104</v>
      </c>
      <c r="P86" s="88">
        <v>0</v>
      </c>
      <c r="Q86" s="88">
        <v>0</v>
      </c>
      <c r="R86" s="88">
        <v>0</v>
      </c>
      <c r="S86" s="116">
        <v>0</v>
      </c>
      <c r="U86" s="115">
        <v>-299</v>
      </c>
      <c r="V86" s="116">
        <v>60.57</v>
      </c>
      <c r="W86">
        <v>-195</v>
      </c>
      <c r="X86">
        <v>-104</v>
      </c>
      <c r="Y86">
        <v>0</v>
      </c>
      <c r="Z86">
        <v>7.39</v>
      </c>
      <c r="AA86">
        <v>0.38</v>
      </c>
      <c r="AB86">
        <v>52.8</v>
      </c>
    </row>
    <row r="87" spans="7:28">
      <c r="G87" t="s">
        <v>129</v>
      </c>
      <c r="H87" s="115">
        <v>0</v>
      </c>
      <c r="I87" s="88">
        <v>0</v>
      </c>
      <c r="J87" s="88">
        <v>33.21</v>
      </c>
      <c r="K87" s="88">
        <v>0</v>
      </c>
      <c r="L87" s="88">
        <v>0</v>
      </c>
      <c r="M87" s="116">
        <v>0</v>
      </c>
      <c r="N87" s="115">
        <v>-197</v>
      </c>
      <c r="O87" s="88">
        <v>-70</v>
      </c>
      <c r="P87" s="88">
        <v>0</v>
      </c>
      <c r="Q87" s="88">
        <v>0</v>
      </c>
      <c r="R87" s="88">
        <v>0</v>
      </c>
      <c r="S87" s="116">
        <v>0</v>
      </c>
      <c r="U87" s="115">
        <v>-267</v>
      </c>
      <c r="V87" s="116">
        <v>33.21</v>
      </c>
      <c r="W87">
        <v>-197</v>
      </c>
      <c r="X87">
        <v>-70</v>
      </c>
      <c r="Y87">
        <v>0</v>
      </c>
      <c r="Z87">
        <v>0</v>
      </c>
      <c r="AA87">
        <v>0</v>
      </c>
      <c r="AB87">
        <v>33.21</v>
      </c>
    </row>
    <row r="88" spans="7:28">
      <c r="G88" t="s">
        <v>130</v>
      </c>
      <c r="H88" s="115">
        <v>0</v>
      </c>
      <c r="I88" s="88">
        <v>0</v>
      </c>
      <c r="J88" s="88">
        <v>37.43</v>
      </c>
      <c r="K88" s="88">
        <v>4.49</v>
      </c>
      <c r="L88" s="88">
        <v>0</v>
      </c>
      <c r="M88" s="116">
        <v>0.42</v>
      </c>
      <c r="N88" s="115">
        <v>-163</v>
      </c>
      <c r="O88" s="88">
        <v>-55</v>
      </c>
      <c r="P88" s="88">
        <v>0</v>
      </c>
      <c r="Q88" s="88">
        <v>0</v>
      </c>
      <c r="R88" s="88">
        <v>0</v>
      </c>
      <c r="S88" s="116">
        <v>0</v>
      </c>
      <c r="U88" s="115">
        <v>-218</v>
      </c>
      <c r="V88" s="116">
        <v>42.34</v>
      </c>
      <c r="W88">
        <v>-163</v>
      </c>
      <c r="X88">
        <v>-55</v>
      </c>
      <c r="Y88">
        <v>0</v>
      </c>
      <c r="Z88">
        <v>4.49</v>
      </c>
      <c r="AA88">
        <v>0.42</v>
      </c>
      <c r="AB88">
        <v>37.43</v>
      </c>
    </row>
    <row r="89" spans="7:28">
      <c r="G89" t="s">
        <v>131</v>
      </c>
      <c r="H89" s="115">
        <v>0</v>
      </c>
      <c r="I89" s="88">
        <v>0</v>
      </c>
      <c r="J89" s="88">
        <v>44.84</v>
      </c>
      <c r="K89" s="88">
        <v>8.9700000000000006</v>
      </c>
      <c r="L89" s="88">
        <v>0</v>
      </c>
      <c r="M89" s="116">
        <v>0.22</v>
      </c>
      <c r="N89" s="115">
        <v>-151</v>
      </c>
      <c r="O89" s="88">
        <v>-25</v>
      </c>
      <c r="P89" s="88">
        <v>0</v>
      </c>
      <c r="Q89" s="88">
        <v>0</v>
      </c>
      <c r="R89" s="88">
        <v>0</v>
      </c>
      <c r="S89" s="116">
        <v>0</v>
      </c>
      <c r="U89" s="115">
        <v>-176</v>
      </c>
      <c r="V89" s="116">
        <v>54.03</v>
      </c>
      <c r="W89">
        <v>-151</v>
      </c>
      <c r="X89">
        <v>-25</v>
      </c>
      <c r="Y89">
        <v>0</v>
      </c>
      <c r="Z89">
        <v>8.9700000000000006</v>
      </c>
      <c r="AA89">
        <v>0.22</v>
      </c>
      <c r="AB89">
        <v>44.84</v>
      </c>
    </row>
    <row r="90" spans="7:28">
      <c r="G90" t="s">
        <v>132</v>
      </c>
      <c r="H90" s="115">
        <v>0</v>
      </c>
      <c r="I90" s="88">
        <v>0</v>
      </c>
      <c r="J90" s="88">
        <v>36.200000000000003</v>
      </c>
      <c r="K90" s="88">
        <v>3.76</v>
      </c>
      <c r="L90" s="88">
        <v>0</v>
      </c>
      <c r="M90" s="116">
        <v>0.09</v>
      </c>
      <c r="N90" s="115">
        <v>-95</v>
      </c>
      <c r="O90" s="88">
        <v>-15</v>
      </c>
      <c r="P90" s="88">
        <v>0</v>
      </c>
      <c r="Q90" s="88">
        <v>0</v>
      </c>
      <c r="R90" s="88">
        <v>0</v>
      </c>
      <c r="S90" s="116">
        <v>0</v>
      </c>
      <c r="U90" s="115">
        <v>-110</v>
      </c>
      <c r="V90" s="116">
        <v>40.049999999999997</v>
      </c>
      <c r="W90">
        <v>-95</v>
      </c>
      <c r="X90">
        <v>-15</v>
      </c>
      <c r="Y90">
        <v>0</v>
      </c>
      <c r="Z90">
        <v>3.76</v>
      </c>
      <c r="AA90">
        <v>0.09</v>
      </c>
      <c r="AB90">
        <v>36.200000000000003</v>
      </c>
    </row>
    <row r="91" spans="7:28">
      <c r="G91" t="s">
        <v>133</v>
      </c>
      <c r="H91" s="115">
        <v>0</v>
      </c>
      <c r="I91" s="88">
        <v>0</v>
      </c>
      <c r="J91" s="88">
        <v>13.71</v>
      </c>
      <c r="K91" s="88">
        <v>0</v>
      </c>
      <c r="L91" s="88">
        <v>0</v>
      </c>
      <c r="M91" s="116">
        <v>0.2</v>
      </c>
      <c r="N91" s="115">
        <v>-85</v>
      </c>
      <c r="O91" s="88">
        <v>-20</v>
      </c>
      <c r="P91" s="88">
        <v>0</v>
      </c>
      <c r="Q91" s="88">
        <v>0</v>
      </c>
      <c r="R91" s="88">
        <v>0</v>
      </c>
      <c r="S91" s="116">
        <v>0</v>
      </c>
      <c r="U91" s="115">
        <v>-105</v>
      </c>
      <c r="V91" s="116">
        <v>13.91</v>
      </c>
      <c r="W91">
        <v>-85</v>
      </c>
      <c r="X91">
        <v>-20</v>
      </c>
      <c r="Y91">
        <v>0</v>
      </c>
      <c r="Z91">
        <v>0</v>
      </c>
      <c r="AA91">
        <v>0.2</v>
      </c>
      <c r="AB91">
        <v>13.71</v>
      </c>
    </row>
    <row r="92" spans="7:28">
      <c r="G92" t="s">
        <v>134</v>
      </c>
      <c r="H92" s="115">
        <v>0</v>
      </c>
      <c r="I92" s="88">
        <v>0</v>
      </c>
      <c r="J92" s="88">
        <v>79.61</v>
      </c>
      <c r="K92" s="88">
        <v>3.98</v>
      </c>
      <c r="L92" s="88">
        <v>0</v>
      </c>
      <c r="M92" s="116">
        <v>0</v>
      </c>
      <c r="N92" s="115">
        <v>-101</v>
      </c>
      <c r="O92" s="88">
        <v>-14</v>
      </c>
      <c r="P92" s="88">
        <v>0</v>
      </c>
      <c r="Q92" s="88">
        <v>0</v>
      </c>
      <c r="R92" s="88">
        <v>0</v>
      </c>
      <c r="S92" s="116">
        <v>0</v>
      </c>
      <c r="U92" s="115">
        <v>-115</v>
      </c>
      <c r="V92" s="116">
        <v>83.59</v>
      </c>
      <c r="W92">
        <v>-101</v>
      </c>
      <c r="X92">
        <v>-14</v>
      </c>
      <c r="Y92">
        <v>0</v>
      </c>
      <c r="Z92">
        <v>3.98</v>
      </c>
      <c r="AA92">
        <v>0</v>
      </c>
      <c r="AB92">
        <v>79.61</v>
      </c>
    </row>
    <row r="93" spans="7:28">
      <c r="G93" t="s">
        <v>135</v>
      </c>
      <c r="H93" s="115">
        <v>0</v>
      </c>
      <c r="I93" s="88">
        <v>0</v>
      </c>
      <c r="J93" s="88">
        <v>111.38</v>
      </c>
      <c r="K93" s="88">
        <v>8.35</v>
      </c>
      <c r="L93" s="88">
        <v>0</v>
      </c>
      <c r="M93" s="116">
        <v>0.09</v>
      </c>
      <c r="N93" s="115">
        <v>-147</v>
      </c>
      <c r="O93" s="88">
        <v>-55</v>
      </c>
      <c r="P93" s="88">
        <v>0</v>
      </c>
      <c r="Q93" s="88">
        <v>0</v>
      </c>
      <c r="R93" s="88">
        <v>0</v>
      </c>
      <c r="S93" s="116">
        <v>0</v>
      </c>
      <c r="U93" s="115">
        <v>-202</v>
      </c>
      <c r="V93" s="116">
        <v>119.82</v>
      </c>
      <c r="W93">
        <v>-147</v>
      </c>
      <c r="X93">
        <v>-55</v>
      </c>
      <c r="Y93">
        <v>0</v>
      </c>
      <c r="Z93">
        <v>8.35</v>
      </c>
      <c r="AA93">
        <v>0.09</v>
      </c>
      <c r="AB93">
        <v>111.38</v>
      </c>
    </row>
    <row r="94" spans="7:28">
      <c r="G94" t="s">
        <v>136</v>
      </c>
      <c r="H94" s="115">
        <v>0</v>
      </c>
      <c r="I94" s="88">
        <v>0</v>
      </c>
      <c r="J94" s="88">
        <v>103.86</v>
      </c>
      <c r="K94" s="88">
        <v>3.24</v>
      </c>
      <c r="L94" s="88">
        <v>0</v>
      </c>
      <c r="M94" s="116">
        <v>0.13</v>
      </c>
      <c r="N94" s="115">
        <v>-78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-78</v>
      </c>
      <c r="V94" s="116">
        <v>107.23</v>
      </c>
      <c r="W94">
        <v>-78</v>
      </c>
      <c r="X94">
        <v>0</v>
      </c>
      <c r="Y94">
        <v>0</v>
      </c>
      <c r="Z94">
        <v>3.24</v>
      </c>
      <c r="AA94">
        <v>0.13</v>
      </c>
      <c r="AB94">
        <v>103.86</v>
      </c>
    </row>
    <row r="95" spans="7:28">
      <c r="G95" t="s">
        <v>137</v>
      </c>
      <c r="H95" s="115">
        <v>0</v>
      </c>
      <c r="I95" s="88">
        <v>5.74</v>
      </c>
      <c r="J95" s="88">
        <v>114.89</v>
      </c>
      <c r="K95" s="88">
        <v>2.88</v>
      </c>
      <c r="L95" s="88">
        <v>0</v>
      </c>
      <c r="M95" s="116">
        <v>0</v>
      </c>
      <c r="N95" s="115">
        <v>-35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-35</v>
      </c>
      <c r="V95" s="116">
        <v>123.51</v>
      </c>
      <c r="W95">
        <v>-35</v>
      </c>
      <c r="X95">
        <v>5.74</v>
      </c>
      <c r="Y95">
        <v>0</v>
      </c>
      <c r="Z95">
        <v>2.88</v>
      </c>
      <c r="AA95">
        <v>0</v>
      </c>
      <c r="AB95">
        <v>114.89</v>
      </c>
    </row>
    <row r="96" spans="7:28">
      <c r="G96" t="s">
        <v>138</v>
      </c>
      <c r="H96" s="115">
        <v>0</v>
      </c>
      <c r="I96" s="88">
        <v>3.87</v>
      </c>
      <c r="J96" s="88">
        <v>128.88999999999999</v>
      </c>
      <c r="K96" s="88">
        <v>0</v>
      </c>
      <c r="L96" s="88">
        <v>0</v>
      </c>
      <c r="M96" s="116">
        <v>0</v>
      </c>
      <c r="N96" s="115">
        <v>-36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-36</v>
      </c>
      <c r="V96" s="116">
        <v>132.76</v>
      </c>
      <c r="W96">
        <v>-36</v>
      </c>
      <c r="X96">
        <v>3.87</v>
      </c>
      <c r="Y96">
        <v>0</v>
      </c>
      <c r="Z96">
        <v>0</v>
      </c>
      <c r="AA96">
        <v>0</v>
      </c>
      <c r="AB96">
        <v>128.88999999999999</v>
      </c>
    </row>
    <row r="97" spans="1:83">
      <c r="G97" t="s">
        <v>139</v>
      </c>
      <c r="H97" s="115">
        <v>1.72</v>
      </c>
      <c r="I97" s="88">
        <v>15.91</v>
      </c>
      <c r="J97" s="88">
        <v>66.319999999999993</v>
      </c>
      <c r="K97" s="88">
        <v>7.96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91.91</v>
      </c>
      <c r="W97">
        <v>1.72</v>
      </c>
      <c r="X97">
        <v>15.91</v>
      </c>
      <c r="Y97">
        <v>0</v>
      </c>
      <c r="Z97">
        <v>7.96</v>
      </c>
      <c r="AA97">
        <v>0</v>
      </c>
      <c r="AB97">
        <v>66.319999999999993</v>
      </c>
    </row>
    <row r="98" spans="1:83">
      <c r="G98" t="s">
        <v>140</v>
      </c>
      <c r="H98" s="115">
        <v>2.21</v>
      </c>
      <c r="I98" s="88">
        <v>17.670000000000002</v>
      </c>
      <c r="J98" s="88">
        <v>147.22</v>
      </c>
      <c r="K98" s="88">
        <v>2.94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-1</v>
      </c>
      <c r="S98" s="116">
        <v>0</v>
      </c>
      <c r="U98" s="115">
        <v>-1</v>
      </c>
      <c r="V98" s="116">
        <v>170.04</v>
      </c>
      <c r="W98">
        <v>2.21</v>
      </c>
      <c r="X98">
        <v>17.670000000000002</v>
      </c>
      <c r="Y98">
        <v>-1</v>
      </c>
      <c r="Z98">
        <v>2.94</v>
      </c>
      <c r="AA98">
        <v>0</v>
      </c>
      <c r="AB98">
        <v>147.22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9.8249999999999987E-4</v>
      </c>
      <c r="I99" s="111">
        <f t="shared" ref="I99:BQ99" si="1">SUM(I3:I98)/4000</f>
        <v>1.3630000000000001E-2</v>
      </c>
      <c r="J99" s="111">
        <f t="shared" si="1"/>
        <v>0.81399500000000014</v>
      </c>
      <c r="K99" s="111">
        <f t="shared" si="1"/>
        <v>6.4382499999999995E-2</v>
      </c>
      <c r="L99" s="111">
        <f t="shared" si="1"/>
        <v>9.2699999999999987E-3</v>
      </c>
      <c r="M99" s="111">
        <f t="shared" si="1"/>
        <v>5.0874999999999983E-3</v>
      </c>
      <c r="N99" s="110">
        <f t="shared" si="1"/>
        <v>-3.4563125000000006</v>
      </c>
      <c r="O99" s="111">
        <f t="shared" si="1"/>
        <v>-1.171</v>
      </c>
      <c r="P99" s="111">
        <f t="shared" si="1"/>
        <v>-0.88</v>
      </c>
      <c r="Q99" s="111">
        <f t="shared" si="1"/>
        <v>-7.2499999999999995E-2</v>
      </c>
      <c r="R99" s="111">
        <f t="shared" si="1"/>
        <v>-1.3524999999999999E-2</v>
      </c>
      <c r="S99" s="112">
        <f t="shared" si="1"/>
        <v>0</v>
      </c>
      <c r="U99" s="110">
        <f t="shared" si="1"/>
        <v>-5.5933374999999996</v>
      </c>
      <c r="V99" s="112">
        <f t="shared" si="1"/>
        <v>0.90734750000000008</v>
      </c>
      <c r="W99">
        <f t="shared" si="1"/>
        <v>-3.4553300000000009</v>
      </c>
      <c r="X99">
        <f t="shared" si="1"/>
        <v>-1.15737</v>
      </c>
      <c r="Y99">
        <f t="shared" si="1"/>
        <v>-4.2550000000000001E-3</v>
      </c>
      <c r="Z99">
        <f t="shared" si="1"/>
        <v>-8.1174999999999962E-3</v>
      </c>
      <c r="AA99">
        <f t="shared" si="1"/>
        <v>5.0874999999999983E-3</v>
      </c>
      <c r="AB99">
        <f t="shared" si="1"/>
        <v>-6.6004999999999966E-2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44660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31.64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31.64</v>
      </c>
      <c r="W3">
        <v>31.64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26.79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26.79</v>
      </c>
      <c r="W4">
        <v>26.79</v>
      </c>
    </row>
    <row r="5" spans="1:23">
      <c r="B5" t="s">
        <v>423</v>
      </c>
      <c r="G5" t="s">
        <v>47</v>
      </c>
      <c r="H5" s="115">
        <v>0</v>
      </c>
      <c r="I5" s="88">
        <v>20.62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20.62</v>
      </c>
      <c r="W5">
        <v>20.62</v>
      </c>
    </row>
    <row r="6" spans="1:23">
      <c r="B6" t="s">
        <v>423</v>
      </c>
      <c r="G6" t="s">
        <v>48</v>
      </c>
      <c r="H6" s="115">
        <v>0</v>
      </c>
      <c r="I6" s="88">
        <v>12.38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12.38</v>
      </c>
      <c r="W6">
        <v>12.38</v>
      </c>
    </row>
    <row r="7" spans="1:23">
      <c r="G7" t="s">
        <v>49</v>
      </c>
      <c r="H7" s="115">
        <v>0</v>
      </c>
      <c r="I7" s="88">
        <v>9.73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9.73</v>
      </c>
      <c r="W7">
        <v>9.73</v>
      </c>
    </row>
    <row r="8" spans="1:23">
      <c r="G8" t="s">
        <v>50</v>
      </c>
      <c r="H8" s="115">
        <v>0</v>
      </c>
      <c r="I8" s="88">
        <v>7.1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7.1</v>
      </c>
      <c r="W8">
        <v>7.1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7.82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7.82</v>
      </c>
      <c r="W68">
        <v>7.82</v>
      </c>
    </row>
    <row r="69" spans="7:23">
      <c r="G69" t="s">
        <v>111</v>
      </c>
      <c r="H69" s="115">
        <v>0</v>
      </c>
      <c r="I69" s="88">
        <v>19.32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19.32</v>
      </c>
      <c r="W69">
        <v>19.32</v>
      </c>
    </row>
    <row r="70" spans="7:23">
      <c r="G70" t="s">
        <v>112</v>
      </c>
      <c r="H70" s="115">
        <v>0</v>
      </c>
      <c r="I70" s="88">
        <v>23.56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23.56</v>
      </c>
      <c r="W70">
        <v>23.56</v>
      </c>
    </row>
    <row r="71" spans="7:23">
      <c r="G71" t="s">
        <v>113</v>
      </c>
      <c r="H71" s="115">
        <v>0</v>
      </c>
      <c r="I71" s="88">
        <v>31.28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31.28</v>
      </c>
      <c r="W71">
        <v>31.28</v>
      </c>
    </row>
    <row r="72" spans="7:23">
      <c r="G72" t="s">
        <v>114</v>
      </c>
      <c r="H72" s="115">
        <v>0</v>
      </c>
      <c r="I72" s="88">
        <v>30.76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30.76</v>
      </c>
      <c r="W72">
        <v>30.76</v>
      </c>
    </row>
    <row r="73" spans="7:23">
      <c r="G73" t="s">
        <v>115</v>
      </c>
      <c r="H73" s="115">
        <v>0</v>
      </c>
      <c r="I73" s="88">
        <v>30.85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30.85</v>
      </c>
      <c r="W73">
        <v>30.85</v>
      </c>
    </row>
    <row r="74" spans="7:23">
      <c r="G74" t="s">
        <v>116</v>
      </c>
      <c r="H74" s="115">
        <v>0</v>
      </c>
      <c r="I74" s="88">
        <v>29.78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29.78</v>
      </c>
      <c r="W74">
        <v>29.78</v>
      </c>
    </row>
    <row r="75" spans="7:23">
      <c r="G75" t="s">
        <v>117</v>
      </c>
      <c r="H75" s="115">
        <v>0</v>
      </c>
      <c r="I75" s="88">
        <v>27.22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27.22</v>
      </c>
      <c r="W75">
        <v>27.22</v>
      </c>
    </row>
    <row r="76" spans="7:23">
      <c r="G76" t="s">
        <v>118</v>
      </c>
      <c r="H76" s="115">
        <v>0</v>
      </c>
      <c r="I76" s="88">
        <v>21.94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21.94</v>
      </c>
      <c r="W76">
        <v>21.94</v>
      </c>
    </row>
    <row r="77" spans="7:23">
      <c r="G77" t="s">
        <v>119</v>
      </c>
      <c r="H77" s="115">
        <v>0</v>
      </c>
      <c r="I77" s="88">
        <v>17.91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17.91</v>
      </c>
      <c r="W77">
        <v>17.91</v>
      </c>
    </row>
    <row r="78" spans="7:23">
      <c r="G78" t="s">
        <v>120</v>
      </c>
      <c r="H78" s="115">
        <v>0</v>
      </c>
      <c r="I78" s="88">
        <v>12.91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12.91</v>
      </c>
      <c r="W78">
        <v>12.91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2.79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2.79</v>
      </c>
      <c r="W90">
        <v>2.79</v>
      </c>
    </row>
    <row r="91" spans="7:23">
      <c r="G91" t="s">
        <v>133</v>
      </c>
      <c r="H91" s="115">
        <v>0</v>
      </c>
      <c r="I91" s="88">
        <v>4.74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4.74</v>
      </c>
      <c r="W91">
        <v>4.74</v>
      </c>
    </row>
    <row r="92" spans="7:23">
      <c r="G92" t="s">
        <v>134</v>
      </c>
      <c r="H92" s="115">
        <v>0</v>
      </c>
      <c r="I92" s="88">
        <v>9.2200000000000006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9.2200000000000006</v>
      </c>
      <c r="W92">
        <v>9.2200000000000006</v>
      </c>
    </row>
    <row r="93" spans="7:23">
      <c r="G93" t="s">
        <v>135</v>
      </c>
      <c r="H93" s="115">
        <v>0</v>
      </c>
      <c r="I93" s="88">
        <v>10.81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10.81</v>
      </c>
      <c r="W93">
        <v>10.81</v>
      </c>
    </row>
    <row r="94" spans="7:23">
      <c r="G94" t="s">
        <v>136</v>
      </c>
      <c r="H94" s="115">
        <v>0</v>
      </c>
      <c r="I94" s="88">
        <v>11.36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11.36</v>
      </c>
      <c r="W94">
        <v>11.36</v>
      </c>
    </row>
    <row r="95" spans="7:23">
      <c r="G95" t="s">
        <v>137</v>
      </c>
      <c r="H95" s="115">
        <v>0</v>
      </c>
      <c r="I95" s="88">
        <v>15.07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15.07</v>
      </c>
      <c r="W95">
        <v>15.07</v>
      </c>
    </row>
    <row r="96" spans="7:23">
      <c r="G96" t="s">
        <v>138</v>
      </c>
      <c r="H96" s="115">
        <v>0</v>
      </c>
      <c r="I96" s="88">
        <v>17.04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17.04</v>
      </c>
      <c r="W96">
        <v>17.04</v>
      </c>
    </row>
    <row r="97" spans="1:83">
      <c r="G97" t="s">
        <v>139</v>
      </c>
      <c r="H97" s="115">
        <v>0</v>
      </c>
      <c r="I97" s="88">
        <v>17.71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17.71</v>
      </c>
      <c r="W97">
        <v>17.71</v>
      </c>
    </row>
    <row r="98" spans="1:83">
      <c r="G98" t="s">
        <v>140</v>
      </c>
      <c r="H98" s="115">
        <v>0</v>
      </c>
      <c r="I98" s="88">
        <v>16.43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16.43</v>
      </c>
      <c r="W98">
        <v>16.43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0.11669500000000003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0.11669500000000003</v>
      </c>
      <c r="W99">
        <f t="shared" si="1"/>
        <v>0.11669500000000003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44660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30.08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79.999999999999986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1018.0405626819739</v>
      </c>
      <c r="P3" s="77">
        <v>118.09</v>
      </c>
      <c r="Q3" s="77">
        <v>29.865765962083245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86.589999999999989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45.66</v>
      </c>
      <c r="Z3" s="75">
        <f>IEX!N3</f>
        <v>0</v>
      </c>
      <c r="AA3" s="117">
        <f>STOA!H3</f>
        <v>472.02000000000004</v>
      </c>
      <c r="AB3" s="117">
        <f>-STOA!N3</f>
        <v>0</v>
      </c>
      <c r="AC3">
        <f>SUMIF(B3:AB3,"&gt;0")*$AC$2-SUMIF(B3:AB3,"&lt;0")*($AC$2/(1-$AC$2))+SUMIF(AI3:AR3,"&gt;0")*$AC$2-SUMIF(AI3:AR3,"&lt;0")*($AC$2/(1-$AC$2))</f>
        <v>16.990954068177469</v>
      </c>
      <c r="AD3">
        <f>SUM(B3:AB3,AI3:AR3)-AC3</f>
        <v>1813.3553745758798</v>
      </c>
      <c r="AE3">
        <f>'IDT-1'!B3</f>
        <v>57.110999999999997</v>
      </c>
      <c r="AF3" s="26"/>
      <c r="AG3">
        <f>SUM(AD3:AF3)</f>
        <v>1870.4663745758799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11.990793283149973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79.999999999999986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1018.0320325395739</v>
      </c>
      <c r="P4" s="77">
        <v>118.09</v>
      </c>
      <c r="Q4" s="77">
        <v>29.865765962083245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87.44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33.08</v>
      </c>
      <c r="Z4" s="75">
        <f>IEX!N4</f>
        <v>0</v>
      </c>
      <c r="AA4" s="117">
        <f>STOA!H4</f>
        <v>472.06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16.950775171870951</v>
      </c>
      <c r="AD4">
        <f t="shared" ref="AD4:AD67" si="1">SUM(B4:AB4,AI4:AR4)-AC4</f>
        <v>1758.6078166129362</v>
      </c>
      <c r="AE4">
        <f>'IDT-1'!B4</f>
        <v>68.03</v>
      </c>
      <c r="AF4" s="26"/>
      <c r="AG4">
        <f t="shared" ref="AG4:AG67" si="2">SUM(AD4:AF4)</f>
        <v>1826.6378166129361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11.990793283149973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79.999999999999986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1018.0543619067739</v>
      </c>
      <c r="P5" s="77">
        <v>118.09</v>
      </c>
      <c r="Q5" s="77">
        <v>29.865765962083245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87.669999999999987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14.37</v>
      </c>
      <c r="Z5" s="75">
        <f>IEX!N5</f>
        <v>0</v>
      </c>
      <c r="AA5" s="117">
        <f>STOA!H5</f>
        <v>472.06</v>
      </c>
      <c r="AB5" s="117">
        <f>-STOA!N5</f>
        <v>0</v>
      </c>
      <c r="AC5">
        <f t="shared" si="0"/>
        <v>17.232254046412077</v>
      </c>
      <c r="AD5">
        <f t="shared" si="1"/>
        <v>1689.868667105595</v>
      </c>
      <c r="AE5">
        <f>'IDT-1'!B5</f>
        <v>80.066999999999993</v>
      </c>
      <c r="AF5" s="26"/>
      <c r="AG5">
        <f t="shared" si="2"/>
        <v>1769.935667105595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-125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11.990793283149973</v>
      </c>
      <c r="F6">
        <f>GT_Spot!P6</f>
        <v>0</v>
      </c>
      <c r="G6">
        <f>PPCL_NG!P6</f>
        <v>36.78</v>
      </c>
      <c r="H6">
        <f>PPCL_Spot!P6</f>
        <v>6.38</v>
      </c>
      <c r="I6">
        <f>Bawana_NG!P6</f>
        <v>79.999999999999986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1018.008107997974</v>
      </c>
      <c r="P6" s="77">
        <v>118.09</v>
      </c>
      <c r="Q6" s="77">
        <v>29.865765962083245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87.86999999999999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472.06</v>
      </c>
      <c r="AB6" s="117">
        <f>-STOA!N6</f>
        <v>0</v>
      </c>
      <c r="AC6">
        <f t="shared" si="0"/>
        <v>17.886474750513429</v>
      </c>
      <c r="AD6">
        <f t="shared" si="1"/>
        <v>1673.1581924926936</v>
      </c>
      <c r="AE6">
        <f>'IDT-1'!B6</f>
        <v>95.563999999999993</v>
      </c>
      <c r="AF6" s="26"/>
      <c r="AG6">
        <f t="shared" si="2"/>
        <v>1768.7221924926937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-170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11.990793283149973</v>
      </c>
      <c r="F7">
        <f>GT_Spot!P7</f>
        <v>0</v>
      </c>
      <c r="G7">
        <f>PPCL_NG!P7</f>
        <v>36.78</v>
      </c>
      <c r="H7">
        <f>PPCL_Spot!P7</f>
        <v>6.38</v>
      </c>
      <c r="I7">
        <f>Bawana_NG!P7</f>
        <v>79.999999999999986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1015.6487204457593</v>
      </c>
      <c r="P7" s="77">
        <v>118.09</v>
      </c>
      <c r="Q7" s="77">
        <v>29.86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88.25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472.06</v>
      </c>
      <c r="AB7" s="117">
        <f>-STOA!N7</f>
        <v>-50</v>
      </c>
      <c r="AC7">
        <f t="shared" si="0"/>
        <v>18.224130500475418</v>
      </c>
      <c r="AD7">
        <f t="shared" si="1"/>
        <v>1630.8353832284336</v>
      </c>
      <c r="AE7">
        <f>'IDT-1'!B7</f>
        <v>107.33</v>
      </c>
      <c r="AF7" s="26"/>
      <c r="AG7">
        <f t="shared" si="2"/>
        <v>1738.1653832284335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-160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11.990793283149973</v>
      </c>
      <c r="F8">
        <f>GT_Spot!P8</f>
        <v>0</v>
      </c>
      <c r="G8">
        <f>PPCL_NG!P8</f>
        <v>36.78</v>
      </c>
      <c r="H8">
        <f>PPCL_Spot!P8</f>
        <v>6.38</v>
      </c>
      <c r="I8">
        <f>Bawana_NG!P8</f>
        <v>79.999999999999986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1004.2916030989594</v>
      </c>
      <c r="P8" s="77">
        <v>118.09</v>
      </c>
      <c r="Q8" s="77">
        <v>29.86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87.74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472.06</v>
      </c>
      <c r="AB8" s="117">
        <f>-STOA!N8</f>
        <v>-50</v>
      </c>
      <c r="AC8">
        <f t="shared" si="0"/>
        <v>18.386043693489437</v>
      </c>
      <c r="AD8">
        <f t="shared" si="1"/>
        <v>1588.8063526886197</v>
      </c>
      <c r="AE8">
        <f>'IDT-1'!B8</f>
        <v>113.944</v>
      </c>
      <c r="AF8" s="26"/>
      <c r="AG8">
        <f t="shared" si="2"/>
        <v>1702.7503526886196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-190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11.990793283149973</v>
      </c>
      <c r="F9">
        <f>GT_Spot!P9</f>
        <v>0</v>
      </c>
      <c r="G9">
        <f>PPCL_NG!P9</f>
        <v>36.78</v>
      </c>
      <c r="H9">
        <f>PPCL_Spot!P9</f>
        <v>6.38</v>
      </c>
      <c r="I9">
        <f>Bawana_NG!P9</f>
        <v>98.06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995.09181026295926</v>
      </c>
      <c r="P9" s="77">
        <v>118.09</v>
      </c>
      <c r="Q9" s="77">
        <v>29.86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89.14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472.06</v>
      </c>
      <c r="AB9" s="117">
        <f>-STOA!N9</f>
        <v>-50</v>
      </c>
      <c r="AC9">
        <f t="shared" si="0"/>
        <v>18.387552241310683</v>
      </c>
      <c r="AD9">
        <f t="shared" si="1"/>
        <v>1609.0650513047983</v>
      </c>
      <c r="AE9">
        <f>'IDT-1'!B9</f>
        <v>125.495</v>
      </c>
      <c r="AF9" s="26"/>
      <c r="AG9">
        <f t="shared" si="2"/>
        <v>1734.5600513047984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11.990793283149973</v>
      </c>
      <c r="F10">
        <f>GT_Spot!P10</f>
        <v>0</v>
      </c>
      <c r="G10">
        <f>PPCL_NG!P10</f>
        <v>36.78</v>
      </c>
      <c r="H10">
        <f>PPCL_Spot!P10</f>
        <v>5.62</v>
      </c>
      <c r="I10">
        <f>Bawana_NG!P10</f>
        <v>98.06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988.06083621735945</v>
      </c>
      <c r="P10" s="77">
        <v>118.09</v>
      </c>
      <c r="Q10" s="77">
        <v>29.86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89.789999999999992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472.06</v>
      </c>
      <c r="AB10" s="117">
        <f>-STOA!N10</f>
        <v>-50</v>
      </c>
      <c r="AC10">
        <f t="shared" si="0"/>
        <v>18.502274220153311</v>
      </c>
      <c r="AD10">
        <f t="shared" si="1"/>
        <v>1581.8093552803557</v>
      </c>
      <c r="AE10">
        <f>'IDT-1'!B10</f>
        <v>137.64099999999999</v>
      </c>
      <c r="AF10" s="26"/>
      <c r="AG10">
        <f t="shared" si="2"/>
        <v>1719.4503552803558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-200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11.990793283149973</v>
      </c>
      <c r="F11">
        <f>GT_Spot!P11</f>
        <v>0</v>
      </c>
      <c r="G11">
        <f>PPCL_NG!P11</f>
        <v>36.78</v>
      </c>
      <c r="H11">
        <f>PPCL_Spot!P11</f>
        <v>6.38</v>
      </c>
      <c r="I11">
        <f>Bawana_NG!P11</f>
        <v>79.999999999999986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1002.749665854403</v>
      </c>
      <c r="P11" s="77">
        <v>118.09</v>
      </c>
      <c r="Q11" s="77">
        <v>29.86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89.07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277.75999999999993</v>
      </c>
      <c r="AB11" s="117">
        <f>-STOA!N11</f>
        <v>0</v>
      </c>
      <c r="AC11">
        <f t="shared" si="0"/>
        <v>14.543588040410466</v>
      </c>
      <c r="AD11">
        <f t="shared" si="1"/>
        <v>1638.1368710971424</v>
      </c>
      <c r="AE11">
        <f>'IDT-1'!B11</f>
        <v>147</v>
      </c>
      <c r="AF11" s="26"/>
      <c r="AG11">
        <f t="shared" si="2"/>
        <v>1785.1368710971424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11.990793283149973</v>
      </c>
      <c r="F12">
        <f>GT_Spot!P12</f>
        <v>0</v>
      </c>
      <c r="G12">
        <f>PPCL_NG!P12</f>
        <v>36.78</v>
      </c>
      <c r="H12">
        <f>PPCL_Spot!P12</f>
        <v>6.38</v>
      </c>
      <c r="I12">
        <f>Bawana_NG!P12</f>
        <v>79.999999999999986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996.77194523440278</v>
      </c>
      <c r="P12" s="77">
        <v>118.09</v>
      </c>
      <c r="Q12" s="77">
        <v>29.86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88.69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277.75999999999993</v>
      </c>
      <c r="AB12" s="117">
        <f>-STOA!N12</f>
        <v>0</v>
      </c>
      <c r="AC12">
        <f t="shared" si="0"/>
        <v>14.487640098954463</v>
      </c>
      <c r="AD12">
        <f t="shared" si="1"/>
        <v>1631.8350984185981</v>
      </c>
      <c r="AE12">
        <f>'IDT-1'!B12</f>
        <v>125</v>
      </c>
      <c r="AF12" s="26"/>
      <c r="AG12">
        <f t="shared" si="2"/>
        <v>1756.8350984185981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11.990793283149973</v>
      </c>
      <c r="F13">
        <f>GT_Spot!P13</f>
        <v>0</v>
      </c>
      <c r="G13">
        <f>PPCL_NG!P13</f>
        <v>36.78</v>
      </c>
      <c r="H13">
        <f>PPCL_Spot!P13</f>
        <v>6.38</v>
      </c>
      <c r="I13">
        <f>Bawana_NG!P13</f>
        <v>79.999999999999986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1042.5043396223991</v>
      </c>
      <c r="P13" s="77">
        <v>118.09</v>
      </c>
      <c r="Q13" s="77">
        <v>29.86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89.21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277.75999999999993</v>
      </c>
      <c r="AB13" s="117">
        <f>-STOA!N13</f>
        <v>0</v>
      </c>
      <c r="AC13">
        <f t="shared" si="0"/>
        <v>15.436226948422748</v>
      </c>
      <c r="AD13">
        <f t="shared" si="1"/>
        <v>1616.1389059571263</v>
      </c>
      <c r="AE13">
        <f>'IDT-1'!B13</f>
        <v>109</v>
      </c>
      <c r="AF13" s="26"/>
      <c r="AG13">
        <f t="shared" si="2"/>
        <v>1725.1389059571263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11.990793283149973</v>
      </c>
      <c r="F14">
        <f>GT_Spot!P14</f>
        <v>0</v>
      </c>
      <c r="G14">
        <f>PPCL_NG!P14</f>
        <v>36.78</v>
      </c>
      <c r="H14">
        <f>PPCL_Spot!P14</f>
        <v>6.38</v>
      </c>
      <c r="I14">
        <f>Bawana_NG!P14</f>
        <v>79.999999999999986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1039.7227323610541</v>
      </c>
      <c r="P14" s="77">
        <v>118.09</v>
      </c>
      <c r="Q14" s="77">
        <v>29.86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89.039999999999992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277.75999999999993</v>
      </c>
      <c r="AB14" s="117">
        <f>-STOA!N14</f>
        <v>0</v>
      </c>
      <c r="AC14">
        <f t="shared" si="0"/>
        <v>15.436887187089496</v>
      </c>
      <c r="AD14">
        <f t="shared" si="1"/>
        <v>1610.1866384571144</v>
      </c>
      <c r="AE14">
        <f>'IDT-1'!B14</f>
        <v>97</v>
      </c>
      <c r="AF14" s="26"/>
      <c r="AG14">
        <f t="shared" si="2"/>
        <v>1707.1866384571144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11.990793283149973</v>
      </c>
      <c r="F15">
        <f>GT_Spot!P15</f>
        <v>0</v>
      </c>
      <c r="G15">
        <f>PPCL_NG!P15</f>
        <v>36.78</v>
      </c>
      <c r="H15">
        <f>PPCL_Spot!P15</f>
        <v>5.62</v>
      </c>
      <c r="I15">
        <f>Bawana_NG!P15</f>
        <v>79.999999999999986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1034.0423850492755</v>
      </c>
      <c r="P15" s="77">
        <v>118.09</v>
      </c>
      <c r="Q15" s="77">
        <v>29.86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90.49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181.92999999999998</v>
      </c>
      <c r="AB15" s="117">
        <f>-STOA!N15</f>
        <v>0</v>
      </c>
      <c r="AC15">
        <f t="shared" si="0"/>
        <v>14.736108808711947</v>
      </c>
      <c r="AD15">
        <f t="shared" si="1"/>
        <v>1489.0670695237136</v>
      </c>
      <c r="AE15">
        <f>'IDT-1'!B15</f>
        <v>89</v>
      </c>
      <c r="AF15" s="26"/>
      <c r="AG15">
        <f t="shared" si="2"/>
        <v>1578.0670695237136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11.990793283149973</v>
      </c>
      <c r="F16">
        <f>GT_Spot!P16</f>
        <v>0</v>
      </c>
      <c r="G16">
        <f>PPCL_NG!P16</f>
        <v>36.78</v>
      </c>
      <c r="H16">
        <f>PPCL_Spot!P16</f>
        <v>6.38</v>
      </c>
      <c r="I16">
        <f>Bawana_NG!P16</f>
        <v>79.999999999999986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1034.0255755476755</v>
      </c>
      <c r="P16" s="77">
        <v>118.09</v>
      </c>
      <c r="Q16" s="77">
        <v>29.86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91.919999999999987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181.92999999999998</v>
      </c>
      <c r="AB16" s="117">
        <f>-STOA!N16</f>
        <v>0</v>
      </c>
      <c r="AC16">
        <f t="shared" si="0"/>
        <v>15.172504878641048</v>
      </c>
      <c r="AD16">
        <f t="shared" si="1"/>
        <v>1443.8038639521844</v>
      </c>
      <c r="AE16">
        <f>'IDT-1'!B16</f>
        <v>70</v>
      </c>
      <c r="AF16" s="26"/>
      <c r="AG16">
        <f t="shared" si="2"/>
        <v>1513.8038639521844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-132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11.990793283149973</v>
      </c>
      <c r="F17">
        <f>GT_Spot!P17</f>
        <v>0</v>
      </c>
      <c r="G17">
        <f>PPCL_NG!P17</f>
        <v>36.78</v>
      </c>
      <c r="H17">
        <f>PPCL_Spot!P17</f>
        <v>6.38</v>
      </c>
      <c r="I17">
        <f>Bawana_NG!P17</f>
        <v>79.999999999999986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1033.9917053220756</v>
      </c>
      <c r="P17" s="77">
        <v>118.09</v>
      </c>
      <c r="Q17" s="77">
        <v>29.86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87.97999999999999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181.92999999999998</v>
      </c>
      <c r="AB17" s="117">
        <f>-STOA!N17</f>
        <v>0</v>
      </c>
      <c r="AC17">
        <f t="shared" si="0"/>
        <v>14.409528363835753</v>
      </c>
      <c r="AD17">
        <f t="shared" si="1"/>
        <v>1522.5929702413898</v>
      </c>
      <c r="AE17">
        <f>'IDT-1'!B17</f>
        <v>57</v>
      </c>
      <c r="AF17" s="26"/>
      <c r="AG17">
        <f t="shared" si="2"/>
        <v>1579.5929702413898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11.990793283149973</v>
      </c>
      <c r="F18">
        <f>GT_Spot!P18</f>
        <v>0</v>
      </c>
      <c r="G18">
        <f>PPCL_NG!P18</f>
        <v>36.78</v>
      </c>
      <c r="H18">
        <f>PPCL_Spot!P18</f>
        <v>6.38</v>
      </c>
      <c r="I18">
        <f>Bawana_NG!P18</f>
        <v>79.999999999999986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1045.4077929024086</v>
      </c>
      <c r="P18" s="77">
        <v>118.09</v>
      </c>
      <c r="Q18" s="77">
        <v>29.86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88.339999999999989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181.92999999999998</v>
      </c>
      <c r="AB18" s="117">
        <f>-STOA!N18</f>
        <v>0</v>
      </c>
      <c r="AC18">
        <f t="shared" si="0"/>
        <v>14.353351639143165</v>
      </c>
      <c r="AD18">
        <f t="shared" si="1"/>
        <v>1552.4252345464154</v>
      </c>
      <c r="AE18">
        <f>'IDT-1'!B18</f>
        <v>45</v>
      </c>
      <c r="AF18" s="26"/>
      <c r="AG18">
        <f t="shared" si="2"/>
        <v>1597.4252345464154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11.990793283149973</v>
      </c>
      <c r="F19">
        <f>GT_Spot!P19</f>
        <v>0</v>
      </c>
      <c r="G19">
        <f>PPCL_NG!P19</f>
        <v>36.78</v>
      </c>
      <c r="H19">
        <f>PPCL_Spot!P19</f>
        <v>6.38</v>
      </c>
      <c r="I19">
        <f>Bawana_NG!P19</f>
        <v>75.999999999999986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1029.7133731532085</v>
      </c>
      <c r="P19" s="77">
        <v>118.09</v>
      </c>
      <c r="Q19" s="77">
        <v>29.86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88.699999999999989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181.92999999999998</v>
      </c>
      <c r="AB19" s="117">
        <f>-STOA!N19</f>
        <v>0</v>
      </c>
      <c r="AC19">
        <f t="shared" si="0"/>
        <v>14.227599382961182</v>
      </c>
      <c r="AD19">
        <f t="shared" si="1"/>
        <v>1528.2165670533973</v>
      </c>
      <c r="AE19">
        <f>'IDT-1'!B19</f>
        <v>39</v>
      </c>
      <c r="AF19" s="26"/>
      <c r="AG19">
        <f t="shared" si="2"/>
        <v>1567.2165670533973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11.990793283149973</v>
      </c>
      <c r="F20">
        <f>GT_Spot!P20</f>
        <v>0</v>
      </c>
      <c r="G20">
        <f>PPCL_NG!P20</f>
        <v>36.78</v>
      </c>
      <c r="H20">
        <f>PPCL_Spot!P20</f>
        <v>6.38</v>
      </c>
      <c r="I20">
        <f>Bawana_NG!P20</f>
        <v>75.999999999999986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1024.2564472308084</v>
      </c>
      <c r="P20" s="77">
        <v>118.09</v>
      </c>
      <c r="Q20" s="77">
        <v>29.86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87.66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181.92999999999998</v>
      </c>
      <c r="AB20" s="117">
        <f>-STOA!N20</f>
        <v>0</v>
      </c>
      <c r="AC20">
        <f t="shared" si="0"/>
        <v>14.055010777055523</v>
      </c>
      <c r="AD20">
        <f t="shared" si="1"/>
        <v>1534.8922297369029</v>
      </c>
      <c r="AE20">
        <f>'IDT-1'!B20</f>
        <v>24</v>
      </c>
      <c r="AF20" s="26"/>
      <c r="AG20">
        <f t="shared" si="2"/>
        <v>1558.8922297369029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11.990793283149973</v>
      </c>
      <c r="F21">
        <f>GT_Spot!P21</f>
        <v>0</v>
      </c>
      <c r="G21">
        <f>PPCL_NG!P21</f>
        <v>36.78</v>
      </c>
      <c r="H21">
        <f>PPCL_Spot!P21</f>
        <v>5.62</v>
      </c>
      <c r="I21">
        <f>Bawana_NG!P21</f>
        <v>75.999999999999986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1037.8837276497004</v>
      </c>
      <c r="P21" s="77">
        <v>118.09</v>
      </c>
      <c r="Q21" s="77">
        <v>29.86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87.809999999999988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181.92999999999998</v>
      </c>
      <c r="AB21" s="117">
        <f>-STOA!N21</f>
        <v>0</v>
      </c>
      <c r="AC21">
        <f t="shared" si="0"/>
        <v>13.956487784209083</v>
      </c>
      <c r="AD21">
        <f t="shared" si="1"/>
        <v>1572.0080331486413</v>
      </c>
      <c r="AE21">
        <f>'IDT-1'!B21</f>
        <v>12</v>
      </c>
      <c r="AF21" s="26"/>
      <c r="AG21">
        <f t="shared" si="2"/>
        <v>1584.0080331486413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11.990793283149973</v>
      </c>
      <c r="F22">
        <f>GT_Spot!P22</f>
        <v>0</v>
      </c>
      <c r="G22">
        <f>PPCL_NG!P22</f>
        <v>36.78</v>
      </c>
      <c r="H22">
        <f>PPCL_Spot!P22</f>
        <v>6.38</v>
      </c>
      <c r="I22">
        <f>Bawana_NG!P22</f>
        <v>75.999999999999986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1047.1022800353003</v>
      </c>
      <c r="P22" s="77">
        <v>118.09</v>
      </c>
      <c r="Q22" s="77">
        <v>29.86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96.47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181.92999999999998</v>
      </c>
      <c r="AB22" s="117">
        <f>-STOA!N22</f>
        <v>0</v>
      </c>
      <c r="AC22">
        <f t="shared" si="0"/>
        <v>14.244800830513098</v>
      </c>
      <c r="AD22">
        <f t="shared" si="1"/>
        <v>1576.3582724879373</v>
      </c>
      <c r="AE22">
        <f>'IDT-1'!B22</f>
        <v>5</v>
      </c>
      <c r="AF22" s="26"/>
      <c r="AG22">
        <f t="shared" si="2"/>
        <v>1581.3582724879373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11.990793283149973</v>
      </c>
      <c r="F23">
        <f>GT_Spot!P23</f>
        <v>0</v>
      </c>
      <c r="G23">
        <f>PPCL_NG!P23</f>
        <v>36.78</v>
      </c>
      <c r="H23">
        <f>PPCL_Spot!P23</f>
        <v>6.38</v>
      </c>
      <c r="I23">
        <f>Bawana_NG!P23</f>
        <v>75.999999999999986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1065.5301102201001</v>
      </c>
      <c r="P23" s="77">
        <v>118.09</v>
      </c>
      <c r="Q23" s="77">
        <v>29.86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96.1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181.92999999999998</v>
      </c>
      <c r="AB23" s="117">
        <f>-STOA!N23</f>
        <v>0</v>
      </c>
      <c r="AC23">
        <f t="shared" si="0"/>
        <v>14.519125393927874</v>
      </c>
      <c r="AD23">
        <f t="shared" si="1"/>
        <v>1581.1417781093221</v>
      </c>
      <c r="AE23">
        <f>'IDT-1'!B23</f>
        <v>0</v>
      </c>
      <c r="AF23" s="26"/>
      <c r="AG23">
        <f t="shared" si="2"/>
        <v>1581.1417781093221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11.990793283149973</v>
      </c>
      <c r="F24">
        <f>GT_Spot!P24</f>
        <v>0</v>
      </c>
      <c r="G24">
        <f>PPCL_NG!P24</f>
        <v>36.78</v>
      </c>
      <c r="H24">
        <f>PPCL_Spot!P24</f>
        <v>6.38</v>
      </c>
      <c r="I24">
        <f>Bawana_NG!P24</f>
        <v>75.999999999999986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1075.3920636353002</v>
      </c>
      <c r="P24" s="77">
        <v>118.09</v>
      </c>
      <c r="Q24" s="77">
        <v>29.86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95.41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181.92999999999998</v>
      </c>
      <c r="AB24" s="117">
        <f>-STOA!N24</f>
        <v>0</v>
      </c>
      <c r="AC24">
        <f t="shared" si="0"/>
        <v>14.661985476637003</v>
      </c>
      <c r="AD24">
        <f t="shared" si="1"/>
        <v>1583.1708714418132</v>
      </c>
      <c r="AE24">
        <f>'IDT-1'!B24</f>
        <v>0</v>
      </c>
      <c r="AF24" s="26"/>
      <c r="AG24">
        <f t="shared" si="2"/>
        <v>1583.1708714418132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11.990793283149973</v>
      </c>
      <c r="F25">
        <f>GT_Spot!P25</f>
        <v>0</v>
      </c>
      <c r="G25">
        <f>PPCL_NG!P25</f>
        <v>36.78</v>
      </c>
      <c r="H25">
        <f>PPCL_Spot!P25</f>
        <v>6.38</v>
      </c>
      <c r="I25">
        <f>Bawana_NG!P25</f>
        <v>75.999999999999986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1094.6702752329004</v>
      </c>
      <c r="P25" s="77">
        <v>118.09</v>
      </c>
      <c r="Q25" s="77">
        <v>29.86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96.059999999999988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181.92999999999998</v>
      </c>
      <c r="AB25" s="117">
        <f>-STOA!N25</f>
        <v>0</v>
      </c>
      <c r="AC25">
        <f t="shared" si="0"/>
        <v>15.361163262505407</v>
      </c>
      <c r="AD25">
        <f t="shared" si="1"/>
        <v>1543.3999052535448</v>
      </c>
      <c r="AE25">
        <f>'IDT-1'!B25</f>
        <v>0</v>
      </c>
      <c r="AF25" s="26"/>
      <c r="AG25">
        <f t="shared" si="2"/>
        <v>1543.3999052535448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11.990793283149973</v>
      </c>
      <c r="F26">
        <f>GT_Spot!P26</f>
        <v>0</v>
      </c>
      <c r="G26">
        <f>PPCL_NG!P26</f>
        <v>36.78</v>
      </c>
      <c r="H26">
        <f>PPCL_Spot!P26</f>
        <v>6.38</v>
      </c>
      <c r="I26">
        <f>Bawana_NG!P26</f>
        <v>75.999999999999986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1105.6038702369001</v>
      </c>
      <c r="P26" s="77">
        <v>118.09</v>
      </c>
      <c r="Q26" s="77">
        <v>29.86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95.52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181.92999999999998</v>
      </c>
      <c r="AB26" s="117">
        <f>-STOA!N26</f>
        <v>0</v>
      </c>
      <c r="AC26">
        <f t="shared" si="0"/>
        <v>15.150770562785965</v>
      </c>
      <c r="AD26">
        <f t="shared" si="1"/>
        <v>1588.003892957264</v>
      </c>
      <c r="AE26">
        <f>'IDT-1'!B26</f>
        <v>0</v>
      </c>
      <c r="AF26" s="26"/>
      <c r="AG26">
        <f t="shared" si="2"/>
        <v>1588.003892957264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11.990793283149973</v>
      </c>
      <c r="F27">
        <f>GT_Spot!P27</f>
        <v>0</v>
      </c>
      <c r="G27">
        <f>PPCL_NG!P27</f>
        <v>36.78</v>
      </c>
      <c r="H27">
        <f>PPCL_Spot!P27</f>
        <v>5.62</v>
      </c>
      <c r="I27">
        <f>Bawana_NG!P27</f>
        <v>75.999999999999986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1115.2819136996397</v>
      </c>
      <c r="P27" s="77">
        <v>118.09</v>
      </c>
      <c r="Q27" s="77">
        <v>29.86</v>
      </c>
      <c r="R27" s="80">
        <v>1.66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95.49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249.59</v>
      </c>
      <c r="AB27" s="117">
        <f>-STOA!N27</f>
        <v>0</v>
      </c>
      <c r="AC27">
        <f t="shared" si="0"/>
        <v>15.839001345258074</v>
      </c>
      <c r="AD27">
        <f t="shared" si="1"/>
        <v>1665.5237056375315</v>
      </c>
      <c r="AE27">
        <f>'IDT-1'!B27</f>
        <v>0</v>
      </c>
      <c r="AF27" s="26"/>
      <c r="AG27">
        <f t="shared" si="2"/>
        <v>1665.5237056375315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11.990793283149973</v>
      </c>
      <c r="F28">
        <f>GT_Spot!P28</f>
        <v>0</v>
      </c>
      <c r="G28">
        <f>PPCL_NG!P28</f>
        <v>36.78</v>
      </c>
      <c r="H28">
        <f>PPCL_Spot!P28</f>
        <v>6.38</v>
      </c>
      <c r="I28">
        <f>Bawana_NG!P28</f>
        <v>75.999999999999986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1117.8974982012398</v>
      </c>
      <c r="P28" s="77">
        <v>118.09</v>
      </c>
      <c r="Q28" s="77">
        <v>29.86</v>
      </c>
      <c r="R28" s="80">
        <v>6.16</v>
      </c>
      <c r="S28" s="80">
        <v>0</v>
      </c>
      <c r="T28" s="78">
        <f>SUMPRODUCT(LTA!F28:AJ28,LTA!F$101:AJ$101,LTA!F$103:AJ$103)</f>
        <v>0.23</v>
      </c>
      <c r="U28" s="78">
        <f>SUMPRODUCT(LTA!F28:AJ28,LTA!F$102:AJ$102,LTA!F$103:AJ$103)</f>
        <v>101.13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249.59</v>
      </c>
      <c r="AB28" s="117">
        <f>-STOA!N28</f>
        <v>0</v>
      </c>
      <c r="AC28">
        <f t="shared" si="0"/>
        <v>15.942206233827765</v>
      </c>
      <c r="AD28">
        <f t="shared" si="1"/>
        <v>1681.166085250562</v>
      </c>
      <c r="AE28">
        <f>'IDT-1'!B28</f>
        <v>0</v>
      </c>
      <c r="AF28" s="26"/>
      <c r="AG28">
        <f t="shared" si="2"/>
        <v>1681.166085250562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-57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11.990793283149973</v>
      </c>
      <c r="F29">
        <f>GT_Spot!P29</f>
        <v>0</v>
      </c>
      <c r="G29">
        <f>PPCL_NG!P29</f>
        <v>36.78</v>
      </c>
      <c r="H29">
        <f>PPCL_Spot!P29</f>
        <v>6.38</v>
      </c>
      <c r="I29">
        <f>Bawana_NG!P29</f>
        <v>75.999999999999986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1125.6200492503522</v>
      </c>
      <c r="P29" s="77">
        <v>118.09</v>
      </c>
      <c r="Q29" s="77">
        <v>29.86</v>
      </c>
      <c r="R29" s="80">
        <v>15.55</v>
      </c>
      <c r="S29" s="80">
        <v>0</v>
      </c>
      <c r="T29" s="78">
        <f>SUMPRODUCT(LTA!F29:AJ29,LTA!F$101:AJ$101,LTA!F$103:AJ$103)</f>
        <v>2.2799999999999998</v>
      </c>
      <c r="U29" s="78">
        <f>SUMPRODUCT(LTA!F29:AJ29,LTA!F$102:AJ$102,LTA!F$103:AJ$103)</f>
        <v>101.47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250.29</v>
      </c>
      <c r="AB29" s="117">
        <f>-STOA!N29</f>
        <v>0</v>
      </c>
      <c r="AC29">
        <f t="shared" si="0"/>
        <v>16.936776415101921</v>
      </c>
      <c r="AD29">
        <f t="shared" si="1"/>
        <v>1608.3740661183999</v>
      </c>
      <c r="AE29">
        <f>'IDT-1'!B29</f>
        <v>0</v>
      </c>
      <c r="AF29" s="26"/>
      <c r="AG29">
        <f t="shared" si="2"/>
        <v>1608.3740661183999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-149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11.990793283149973</v>
      </c>
      <c r="F30">
        <f>GT_Spot!P30</f>
        <v>0</v>
      </c>
      <c r="G30">
        <f>PPCL_NG!P30</f>
        <v>36.78</v>
      </c>
      <c r="H30">
        <f>PPCL_Spot!P30</f>
        <v>6.38</v>
      </c>
      <c r="I30">
        <f>Bawana_NG!P30</f>
        <v>75.999999999999986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1150.0465415051522</v>
      </c>
      <c r="P30" s="77">
        <v>118.09</v>
      </c>
      <c r="Q30" s="77">
        <v>29.86</v>
      </c>
      <c r="R30" s="80">
        <v>27.74</v>
      </c>
      <c r="S30" s="80">
        <v>0</v>
      </c>
      <c r="T30" s="78">
        <f>SUMPRODUCT(LTA!F30:AJ30,LTA!F$101:AJ$101,LTA!F$103:AJ$103)</f>
        <v>9.8000000000000007</v>
      </c>
      <c r="U30" s="78">
        <f>SUMPRODUCT(LTA!F30:AJ30,LTA!F$102:AJ$102,LTA!F$103:AJ$103)</f>
        <v>100.72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250.99</v>
      </c>
      <c r="AB30" s="117">
        <f>-STOA!N30</f>
        <v>0</v>
      </c>
      <c r="AC30">
        <f t="shared" si="0"/>
        <v>17.928450218453442</v>
      </c>
      <c r="AD30">
        <f t="shared" si="1"/>
        <v>1583.4688845698486</v>
      </c>
      <c r="AE30">
        <f>'IDT-1'!B30</f>
        <v>0</v>
      </c>
      <c r="AF30" s="26"/>
      <c r="AG30">
        <f t="shared" si="2"/>
        <v>1583.4688845698486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-217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13.932840722495897</v>
      </c>
      <c r="F31">
        <f>GT_Spot!P31</f>
        <v>0</v>
      </c>
      <c r="G31">
        <f>PPCL_NG!P31</f>
        <v>36.78</v>
      </c>
      <c r="H31">
        <f>PPCL_Spot!P31</f>
        <v>8.57</v>
      </c>
      <c r="I31">
        <f>Bawana_NG!P31</f>
        <v>75.999999999999986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1112.0192733879521</v>
      </c>
      <c r="P31" s="77">
        <v>118.09</v>
      </c>
      <c r="Q31" s="77">
        <v>29.86</v>
      </c>
      <c r="R31" s="80">
        <v>35.345111326234267</v>
      </c>
      <c r="S31" s="80">
        <v>0</v>
      </c>
      <c r="T31" s="78">
        <f>SUMPRODUCT(LTA!F31:AJ31,LTA!F$101:AJ$101,LTA!F$103:AJ$103)</f>
        <v>21.16</v>
      </c>
      <c r="U31" s="78">
        <f>SUMPRODUCT(LTA!F31:AJ31,LTA!F$102:AJ$102,LTA!F$103:AJ$103)</f>
        <v>115.66999999999999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251.69</v>
      </c>
      <c r="AB31" s="117">
        <f>-STOA!N31</f>
        <v>0</v>
      </c>
      <c r="AC31">
        <f t="shared" si="0"/>
        <v>17.739466450670889</v>
      </c>
      <c r="AD31">
        <f t="shared" si="1"/>
        <v>1606.3777589860113</v>
      </c>
      <c r="AE31">
        <f>'IDT-1'!B31</f>
        <v>0</v>
      </c>
      <c r="AF31" s="26"/>
      <c r="AG31">
        <f t="shared" si="2"/>
        <v>1606.3777589860113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-195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13.932840722495897</v>
      </c>
      <c r="F32">
        <f>GT_Spot!P32</f>
        <v>0</v>
      </c>
      <c r="G32">
        <f>PPCL_NG!P32</f>
        <v>36.78</v>
      </c>
      <c r="H32">
        <f>PPCL_Spot!P32</f>
        <v>8.57</v>
      </c>
      <c r="I32">
        <f>Bawana_NG!P32</f>
        <v>75.999999999999986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1098.7049354895521</v>
      </c>
      <c r="P32" s="77">
        <v>118.09</v>
      </c>
      <c r="Q32" s="77">
        <v>29.86</v>
      </c>
      <c r="R32" s="80">
        <v>38.5</v>
      </c>
      <c r="S32" s="80">
        <v>0</v>
      </c>
      <c r="T32" s="78">
        <f>SUMPRODUCT(LTA!F32:AJ32,LTA!F$101:AJ$101,LTA!F$103:AJ$103)</f>
        <v>38.64</v>
      </c>
      <c r="U32" s="78">
        <f>SUMPRODUCT(LTA!F32:AJ32,LTA!F$102:AJ$102,LTA!F$103:AJ$103)</f>
        <v>114.16999999999999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253.09</v>
      </c>
      <c r="AB32" s="117">
        <f>-STOA!N32</f>
        <v>0</v>
      </c>
      <c r="AC32">
        <f t="shared" si="0"/>
        <v>18.03383861307119</v>
      </c>
      <c r="AD32">
        <f t="shared" si="1"/>
        <v>1587.3039375989767</v>
      </c>
      <c r="AE32">
        <f>'IDT-1'!B32</f>
        <v>0</v>
      </c>
      <c r="AF32" s="26"/>
      <c r="AG32">
        <f t="shared" si="2"/>
        <v>1587.3039375989767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-221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13.932840722495897</v>
      </c>
      <c r="F33">
        <f>GT_Spot!P33</f>
        <v>0</v>
      </c>
      <c r="G33">
        <f>PPCL_NG!P33</f>
        <v>36.78</v>
      </c>
      <c r="H33">
        <f>PPCL_Spot!P33</f>
        <v>6.2871422080872339</v>
      </c>
      <c r="I33">
        <f>Bawana_NG!P33</f>
        <v>75.999999999999986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1056.9537084278491</v>
      </c>
      <c r="P33" s="77">
        <v>118.09</v>
      </c>
      <c r="Q33" s="77">
        <v>29.86</v>
      </c>
      <c r="R33" s="80">
        <v>38.499999999999993</v>
      </c>
      <c r="S33" s="80">
        <v>0</v>
      </c>
      <c r="T33" s="78">
        <f>SUMPRODUCT(LTA!F33:AJ33,LTA!F$101:AJ$101,LTA!F$103:AJ$103)</f>
        <v>56.59</v>
      </c>
      <c r="U33" s="78">
        <f>SUMPRODUCT(LTA!F33:AJ33,LTA!F$102:AJ$102,LTA!F$103:AJ$103)</f>
        <v>112.44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254.49</v>
      </c>
      <c r="AB33" s="117">
        <f>-STOA!N33</f>
        <v>0</v>
      </c>
      <c r="AC33">
        <f t="shared" si="0"/>
        <v>17.899054069103517</v>
      </c>
      <c r="AD33">
        <f t="shared" si="1"/>
        <v>1550.0246372893284</v>
      </c>
      <c r="AE33">
        <f>'IDT-1'!B33</f>
        <v>0</v>
      </c>
      <c r="AF33" s="26"/>
      <c r="AG33">
        <f t="shared" si="2"/>
        <v>1550.0246372893284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-232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13.932840722495897</v>
      </c>
      <c r="F34">
        <f>GT_Spot!P34</f>
        <v>0</v>
      </c>
      <c r="G34">
        <f>PPCL_NG!P34</f>
        <v>36.78</v>
      </c>
      <c r="H34">
        <f>PPCL_Spot!P34</f>
        <v>8.57</v>
      </c>
      <c r="I34">
        <f>Bawana_NG!P34</f>
        <v>75.999999999999986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1040.1044885745614</v>
      </c>
      <c r="P34" s="77">
        <v>118.09</v>
      </c>
      <c r="Q34" s="77">
        <v>29.86</v>
      </c>
      <c r="R34" s="80">
        <v>38.499999999999993</v>
      </c>
      <c r="S34" s="80">
        <v>0</v>
      </c>
      <c r="T34" s="78">
        <f>SUMPRODUCT(LTA!F34:AJ34,LTA!F$101:AJ$101,LTA!F$103:AJ$103)</f>
        <v>78.209999999999994</v>
      </c>
      <c r="U34" s="78">
        <f>SUMPRODUCT(LTA!F34:AJ34,LTA!F$102:AJ$102,LTA!F$103:AJ$103)</f>
        <v>111.55999999999999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255.89000000000001</v>
      </c>
      <c r="AB34" s="117">
        <f>-STOA!N34</f>
        <v>0</v>
      </c>
      <c r="AC34">
        <f t="shared" si="0"/>
        <v>18.098873995796346</v>
      </c>
      <c r="AD34">
        <f t="shared" si="1"/>
        <v>1542.3984553012608</v>
      </c>
      <c r="AE34">
        <f>'IDT-1'!B34</f>
        <v>0</v>
      </c>
      <c r="AF34" s="26"/>
      <c r="AG34">
        <f t="shared" si="2"/>
        <v>1542.3984553012608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-247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13.932840722495897</v>
      </c>
      <c r="F35">
        <f>GT_Spot!P35</f>
        <v>0</v>
      </c>
      <c r="G35">
        <f>PPCL_NG!P35</f>
        <v>36.78</v>
      </c>
      <c r="H35">
        <f>PPCL_Spot!P35</f>
        <v>7.1428571428571432</v>
      </c>
      <c r="I35">
        <f>Bawana_NG!P35</f>
        <v>75.999999999999986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1031.2864072153614</v>
      </c>
      <c r="P35" s="77">
        <v>118.09</v>
      </c>
      <c r="Q35" s="77">
        <v>29.86</v>
      </c>
      <c r="R35" s="80">
        <v>39</v>
      </c>
      <c r="S35" s="80">
        <v>0</v>
      </c>
      <c r="T35" s="78">
        <f>SUMPRODUCT(LTA!F35:AJ35,LTA!F$101:AJ$101,LTA!F$103:AJ$103)</f>
        <v>103.89</v>
      </c>
      <c r="U35" s="78">
        <f>SUMPRODUCT(LTA!F35:AJ35,LTA!F$102:AJ$102,LTA!F$103:AJ$103)</f>
        <v>105.66999999999999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258.69</v>
      </c>
      <c r="AB35" s="117">
        <f>-STOA!N35</f>
        <v>0</v>
      </c>
      <c r="AC35">
        <f t="shared" si="0"/>
        <v>18.531520613491566</v>
      </c>
      <c r="AD35">
        <f t="shared" si="1"/>
        <v>1518.810584467223</v>
      </c>
      <c r="AE35">
        <f>'IDT-1'!B35</f>
        <v>0</v>
      </c>
      <c r="AF35" s="26"/>
      <c r="AG35">
        <f t="shared" si="2"/>
        <v>1518.810584467223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-283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15.184893267651889</v>
      </c>
      <c r="F36">
        <f>GT_Spot!P36</f>
        <v>0</v>
      </c>
      <c r="G36">
        <f>PPCL_NG!P36</f>
        <v>36.78</v>
      </c>
      <c r="H36">
        <f>PPCL_Spot!P36</f>
        <v>12</v>
      </c>
      <c r="I36">
        <f>Bawana_NG!P36</f>
        <v>75.999999999999986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1031.3068546105612</v>
      </c>
      <c r="P36" s="77">
        <v>118.09</v>
      </c>
      <c r="Q36" s="77">
        <v>29.86</v>
      </c>
      <c r="R36" s="80">
        <v>39</v>
      </c>
      <c r="S36" s="80">
        <v>0</v>
      </c>
      <c r="T36" s="78">
        <f>SUMPRODUCT(LTA!F36:AJ36,LTA!F$101:AJ$101,LTA!F$103:AJ$103)</f>
        <v>131.1</v>
      </c>
      <c r="U36" s="78">
        <f>SUMPRODUCT(LTA!F36:AJ36,LTA!F$102:AJ$102,LTA!F$103:AJ$103)</f>
        <v>99.77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260.79000000000002</v>
      </c>
      <c r="AB36" s="117">
        <f>-STOA!N36</f>
        <v>0</v>
      </c>
      <c r="AC36">
        <f t="shared" si="0"/>
        <v>18.853616362764917</v>
      </c>
      <c r="AD36">
        <f t="shared" si="1"/>
        <v>1541.0281315154477</v>
      </c>
      <c r="AE36">
        <f>'IDT-1'!B36</f>
        <v>0</v>
      </c>
      <c r="AF36" s="26"/>
      <c r="AG36">
        <f t="shared" si="2"/>
        <v>1541.0281315154477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-290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15.184893267651889</v>
      </c>
      <c r="F37">
        <f>GT_Spot!P37</f>
        <v>0</v>
      </c>
      <c r="G37">
        <f>PPCL_NG!P37</f>
        <v>36.78</v>
      </c>
      <c r="H37">
        <f>PPCL_Spot!P37</f>
        <v>12</v>
      </c>
      <c r="I37">
        <f>Bawana_NG!P37</f>
        <v>75.999999999999986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1031.2531641673615</v>
      </c>
      <c r="P37" s="77">
        <v>118.09</v>
      </c>
      <c r="Q37" s="77">
        <v>29.86</v>
      </c>
      <c r="R37" s="80">
        <v>39</v>
      </c>
      <c r="S37" s="80">
        <v>0</v>
      </c>
      <c r="T37" s="78">
        <f>SUMPRODUCT(LTA!F37:AJ37,LTA!F$101:AJ$101,LTA!F$103:AJ$103)</f>
        <v>159.69999999999999</v>
      </c>
      <c r="U37" s="78">
        <f>SUMPRODUCT(LTA!F37:AJ37,LTA!F$102:AJ$102,LTA!F$103:AJ$103)</f>
        <v>93.88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263.59000000000003</v>
      </c>
      <c r="AB37" s="117">
        <f>-STOA!N37</f>
        <v>0</v>
      </c>
      <c r="AC37">
        <f t="shared" si="0"/>
        <v>20.27617910236113</v>
      </c>
      <c r="AD37">
        <f t="shared" si="1"/>
        <v>1430.0618783326524</v>
      </c>
      <c r="AE37">
        <f>'IDT-1'!B37</f>
        <v>0</v>
      </c>
      <c r="AF37" s="26"/>
      <c r="AG37">
        <f t="shared" si="2"/>
        <v>1430.0618783326524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-425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15.184893267651889</v>
      </c>
      <c r="F38">
        <f>GT_Spot!P38</f>
        <v>0</v>
      </c>
      <c r="G38">
        <f>PPCL_NG!P38</f>
        <v>36.78</v>
      </c>
      <c r="H38">
        <f>PPCL_Spot!P38</f>
        <v>12</v>
      </c>
      <c r="I38">
        <f>Bawana_NG!P38</f>
        <v>75.999999999999986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1031.2541677393615</v>
      </c>
      <c r="P38" s="77">
        <v>118.09</v>
      </c>
      <c r="Q38" s="77">
        <v>29.86</v>
      </c>
      <c r="R38" s="80">
        <v>39</v>
      </c>
      <c r="S38" s="80">
        <v>0</v>
      </c>
      <c r="T38" s="78">
        <f>SUMPRODUCT(LTA!F38:AJ38,LTA!F$101:AJ$101,LTA!F$103:AJ$103)</f>
        <v>183.19</v>
      </c>
      <c r="U38" s="78">
        <f>SUMPRODUCT(LTA!F38:AJ38,LTA!F$102:AJ$102,LTA!F$103:AJ$103)</f>
        <v>87.97999999999999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267.09000000000003</v>
      </c>
      <c r="AB38" s="117">
        <f>-STOA!N38</f>
        <v>0</v>
      </c>
      <c r="AC38">
        <f t="shared" si="0"/>
        <v>20.222070490695454</v>
      </c>
      <c r="AD38">
        <f t="shared" si="1"/>
        <v>1478.206990516318</v>
      </c>
      <c r="AE38">
        <f>'IDT-1'!B38</f>
        <v>0</v>
      </c>
      <c r="AF38" s="26"/>
      <c r="AG38">
        <f t="shared" si="2"/>
        <v>1478.206990516318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-398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14.412014631401236</v>
      </c>
      <c r="F39">
        <f>GT_Spot!P39</f>
        <v>0</v>
      </c>
      <c r="G39">
        <f>PPCL_NG!P39</f>
        <v>36.78</v>
      </c>
      <c r="H39">
        <f>PPCL_Spot!P39</f>
        <v>12</v>
      </c>
      <c r="I39">
        <f>Bawana_NG!P39</f>
        <v>75.999999999999986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1031.2197089857616</v>
      </c>
      <c r="P39" s="77">
        <v>118.09</v>
      </c>
      <c r="Q39" s="77">
        <v>29.86</v>
      </c>
      <c r="R39" s="80">
        <v>39</v>
      </c>
      <c r="S39" s="80">
        <v>0</v>
      </c>
      <c r="T39" s="78">
        <f>SUMPRODUCT(LTA!F39:AJ39,LTA!F$101:AJ$101,LTA!F$103:AJ$103)</f>
        <v>209.20999999999998</v>
      </c>
      <c r="U39" s="78">
        <f>SUMPRODUCT(LTA!F39:AJ39,LTA!F$102:AJ$102,LTA!F$103:AJ$103)</f>
        <v>78.599999999999994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269.24</v>
      </c>
      <c r="AB39" s="117">
        <f>-STOA!N39</f>
        <v>0</v>
      </c>
      <c r="AC39">
        <f t="shared" si="0"/>
        <v>20.176120988654279</v>
      </c>
      <c r="AD39">
        <f t="shared" si="1"/>
        <v>1519.2356026285083</v>
      </c>
      <c r="AE39">
        <f>'IDT-1'!B39</f>
        <v>0</v>
      </c>
      <c r="AF39" s="26"/>
      <c r="AG39">
        <f t="shared" si="2"/>
        <v>1519.2356026285083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-375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14.412014631401236</v>
      </c>
      <c r="F40">
        <f>GT_Spot!P40</f>
        <v>0</v>
      </c>
      <c r="G40">
        <f>PPCL_NG!P40</f>
        <v>36.78</v>
      </c>
      <c r="H40">
        <f>PPCL_Spot!P40</f>
        <v>12</v>
      </c>
      <c r="I40">
        <f>Bawana_NG!P40</f>
        <v>75.999999999999986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1031.2407835585616</v>
      </c>
      <c r="P40" s="77">
        <v>118.09</v>
      </c>
      <c r="Q40" s="77">
        <v>29.86</v>
      </c>
      <c r="R40" s="80">
        <v>39</v>
      </c>
      <c r="S40" s="80">
        <v>0</v>
      </c>
      <c r="T40" s="78">
        <f>SUMPRODUCT(LTA!F40:AJ40,LTA!F$101:AJ$101,LTA!F$103:AJ$103)</f>
        <v>228.85999999999999</v>
      </c>
      <c r="U40" s="78">
        <f>SUMPRODUCT(LTA!F40:AJ40,LTA!F$102:AJ$102,LTA!F$103:AJ$103)</f>
        <v>76.31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271.34000000000003</v>
      </c>
      <c r="AB40" s="117">
        <f>-STOA!N40</f>
        <v>0</v>
      </c>
      <c r="AC40">
        <f t="shared" si="0"/>
        <v>20.134479384362226</v>
      </c>
      <c r="AD40">
        <f t="shared" si="1"/>
        <v>1562.7583188056001</v>
      </c>
      <c r="AE40">
        <f>'IDT-1'!B40</f>
        <v>0</v>
      </c>
      <c r="AF40" s="26"/>
      <c r="AG40">
        <f t="shared" si="2"/>
        <v>1562.7583188056001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-351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14.412014631401236</v>
      </c>
      <c r="F41">
        <f>GT_Spot!P41</f>
        <v>0</v>
      </c>
      <c r="G41">
        <f>PPCL_NG!P41</f>
        <v>36.78</v>
      </c>
      <c r="H41">
        <f>PPCL_Spot!P41</f>
        <v>12</v>
      </c>
      <c r="I41">
        <f>Bawana_NG!P41</f>
        <v>75.999999999999986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1031.1916094089613</v>
      </c>
      <c r="P41" s="77">
        <v>118.09</v>
      </c>
      <c r="Q41" s="77">
        <v>29.86</v>
      </c>
      <c r="R41" s="80">
        <v>39</v>
      </c>
      <c r="S41" s="80">
        <v>0</v>
      </c>
      <c r="T41" s="78">
        <f>SUMPRODUCT(LTA!F41:AJ41,LTA!F$101:AJ$101,LTA!F$103:AJ$103)</f>
        <v>252.04</v>
      </c>
      <c r="U41" s="78">
        <f>SUMPRODUCT(LTA!F41:AJ41,LTA!F$102:AJ$102,LTA!F$103:AJ$103)</f>
        <v>75.739999999999995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272.74</v>
      </c>
      <c r="AB41" s="117">
        <f>-STOA!N41</f>
        <v>0</v>
      </c>
      <c r="AC41">
        <f t="shared" si="0"/>
        <v>20.167772101401837</v>
      </c>
      <c r="AD41">
        <f t="shared" si="1"/>
        <v>1606.6858519389605</v>
      </c>
      <c r="AE41">
        <f>'IDT-1'!B41</f>
        <v>0</v>
      </c>
      <c r="AF41" s="26"/>
      <c r="AG41">
        <f t="shared" si="2"/>
        <v>1606.6858519389605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-331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14.412014631401236</v>
      </c>
      <c r="F42">
        <f>GT_Spot!P42</f>
        <v>0</v>
      </c>
      <c r="G42">
        <f>PPCL_NG!P42</f>
        <v>36.78</v>
      </c>
      <c r="H42">
        <f>PPCL_Spot!P42</f>
        <v>12</v>
      </c>
      <c r="I42">
        <f>Bawana_NG!P42</f>
        <v>75.999999999999986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1031.1894766537614</v>
      </c>
      <c r="P42" s="77">
        <v>118.09</v>
      </c>
      <c r="Q42" s="77">
        <v>29.86</v>
      </c>
      <c r="R42" s="80">
        <v>39</v>
      </c>
      <c r="S42" s="80">
        <v>0</v>
      </c>
      <c r="T42" s="78">
        <f>SUMPRODUCT(LTA!F42:AJ42,LTA!F$101:AJ$101,LTA!F$103:AJ$103)</f>
        <v>273.54000000000002</v>
      </c>
      <c r="U42" s="78">
        <f>SUMPRODUCT(LTA!F42:AJ42,LTA!F$102:AJ$102,LTA!F$103:AJ$103)</f>
        <v>77.150000000000006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275.54000000000002</v>
      </c>
      <c r="AB42" s="117">
        <f>-STOA!N42</f>
        <v>0</v>
      </c>
      <c r="AC42">
        <f t="shared" si="0"/>
        <v>20.127657507490223</v>
      </c>
      <c r="AD42">
        <f t="shared" si="1"/>
        <v>1662.4338337776721</v>
      </c>
      <c r="AE42">
        <f>'IDT-1'!B42</f>
        <v>0</v>
      </c>
      <c r="AF42" s="26"/>
      <c r="AG42">
        <f t="shared" si="2"/>
        <v>1662.4338337776721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-301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14.412014631401236</v>
      </c>
      <c r="F43">
        <f>GT_Spot!P43</f>
        <v>0</v>
      </c>
      <c r="G43">
        <f>PPCL_NG!P43</f>
        <v>36.78</v>
      </c>
      <c r="H43">
        <f>PPCL_Spot!P43</f>
        <v>10.91</v>
      </c>
      <c r="I43">
        <f>Bawana_NG!P43</f>
        <v>75.999999999999986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1030.2294493775735</v>
      </c>
      <c r="P43" s="77">
        <v>118.09</v>
      </c>
      <c r="Q43" s="77">
        <v>29.86</v>
      </c>
      <c r="R43" s="80">
        <v>39</v>
      </c>
      <c r="S43" s="80">
        <v>0</v>
      </c>
      <c r="T43" s="78">
        <f>SUMPRODUCT(LTA!F43:AJ43,LTA!F$101:AJ$101,LTA!F$103:AJ$103)</f>
        <v>295.63</v>
      </c>
      <c r="U43" s="78">
        <f>SUMPRODUCT(LTA!F43:AJ43,LTA!F$102:AJ$102,LTA!F$103:AJ$103)</f>
        <v>34.770000000000003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276.24</v>
      </c>
      <c r="AB43" s="117">
        <f>-STOA!N43</f>
        <v>0</v>
      </c>
      <c r="AC43">
        <f t="shared" si="0"/>
        <v>20.256837858258798</v>
      </c>
      <c r="AD43">
        <f t="shared" si="1"/>
        <v>1604.6646261507158</v>
      </c>
      <c r="AE43">
        <f>'IDT-1'!B43</f>
        <v>0</v>
      </c>
      <c r="AF43" s="26"/>
      <c r="AG43">
        <f t="shared" si="2"/>
        <v>1604.6646261507158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-337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14.412014631401236</v>
      </c>
      <c r="F44">
        <f>GT_Spot!P44</f>
        <v>0</v>
      </c>
      <c r="G44">
        <f>PPCL_NG!P44</f>
        <v>36.78</v>
      </c>
      <c r="H44">
        <f>PPCL_Spot!P44</f>
        <v>10.91</v>
      </c>
      <c r="I44">
        <f>Bawana_NG!P44</f>
        <v>75.999999999999986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1030.2115111319733</v>
      </c>
      <c r="P44" s="77">
        <v>118.09</v>
      </c>
      <c r="Q44" s="77">
        <v>29.86</v>
      </c>
      <c r="R44" s="80">
        <v>39</v>
      </c>
      <c r="S44" s="80">
        <v>0</v>
      </c>
      <c r="T44" s="78">
        <f>SUMPRODUCT(LTA!F44:AJ44,LTA!F$101:AJ$101,LTA!F$103:AJ$103)</f>
        <v>314.95</v>
      </c>
      <c r="U44" s="78">
        <f>SUMPRODUCT(LTA!F44:AJ44,LTA!F$102:AJ$102,LTA!F$103:AJ$103)</f>
        <v>35.950000000000003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276.24</v>
      </c>
      <c r="AB44" s="117">
        <f>-STOA!N44</f>
        <v>0</v>
      </c>
      <c r="AC44">
        <f t="shared" si="0"/>
        <v>20.17073617603166</v>
      </c>
      <c r="AD44">
        <f t="shared" si="1"/>
        <v>1655.2327895873429</v>
      </c>
      <c r="AE44">
        <f>'IDT-1'!B44</f>
        <v>0</v>
      </c>
      <c r="AF44" s="26"/>
      <c r="AG44">
        <f t="shared" si="2"/>
        <v>1655.2327895873429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-307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14.412014631401236</v>
      </c>
      <c r="F45">
        <f>GT_Spot!P45</f>
        <v>0</v>
      </c>
      <c r="G45">
        <f>PPCL_NG!P45</f>
        <v>36.78</v>
      </c>
      <c r="H45">
        <f>PPCL_Spot!P45</f>
        <v>10.91</v>
      </c>
      <c r="I45">
        <f>Bawana_NG!P45</f>
        <v>75.999999999999986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1027.272829568599</v>
      </c>
      <c r="P45" s="77">
        <v>118.09</v>
      </c>
      <c r="Q45" s="77">
        <v>29.86</v>
      </c>
      <c r="R45" s="80">
        <v>39</v>
      </c>
      <c r="S45" s="80">
        <v>0</v>
      </c>
      <c r="T45" s="78">
        <f>SUMPRODUCT(LTA!F45:AJ45,LTA!F$101:AJ$101,LTA!F$103:AJ$103)</f>
        <v>326.01</v>
      </c>
      <c r="U45" s="78">
        <f>SUMPRODUCT(LTA!F45:AJ45,LTA!F$102:AJ$102,LTA!F$103:AJ$103)</f>
        <v>36.799999999999997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279.04000000000002</v>
      </c>
      <c r="AB45" s="117">
        <f>-STOA!N45</f>
        <v>0</v>
      </c>
      <c r="AC45">
        <f t="shared" si="0"/>
        <v>20.70047389933934</v>
      </c>
      <c r="AD45">
        <f t="shared" si="1"/>
        <v>1618.4743703006607</v>
      </c>
      <c r="AE45">
        <f>'IDT-1'!B45</f>
        <v>0</v>
      </c>
      <c r="AF45" s="26"/>
      <c r="AG45">
        <f t="shared" si="2"/>
        <v>1618.4743703006607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-355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14.412014631401236</v>
      </c>
      <c r="F46">
        <f>GT_Spot!P46</f>
        <v>0</v>
      </c>
      <c r="G46">
        <f>PPCL_NG!P46</f>
        <v>36.78</v>
      </c>
      <c r="H46">
        <f>PPCL_Spot!P46</f>
        <v>10.91</v>
      </c>
      <c r="I46">
        <f>Bawana_NG!P46</f>
        <v>75.999999999999986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1027.2153760597989</v>
      </c>
      <c r="P46" s="77">
        <v>118.09</v>
      </c>
      <c r="Q46" s="77">
        <v>29.86</v>
      </c>
      <c r="R46" s="80">
        <v>39</v>
      </c>
      <c r="S46" s="80">
        <v>0</v>
      </c>
      <c r="T46" s="78">
        <f>SUMPRODUCT(LTA!F46:AJ46,LTA!F$101:AJ$101,LTA!F$103:AJ$103)</f>
        <v>332.9</v>
      </c>
      <c r="U46" s="78">
        <f>SUMPRODUCT(LTA!F46:AJ46,LTA!F$102:AJ$102,LTA!F$103:AJ$103)</f>
        <v>37.839999999999996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279.74</v>
      </c>
      <c r="AB46" s="117">
        <f>-STOA!N46</f>
        <v>0</v>
      </c>
      <c r="AC46">
        <f t="shared" si="0"/>
        <v>20.376396569963109</v>
      </c>
      <c r="AD46">
        <f t="shared" si="1"/>
        <v>1672.3709941212369</v>
      </c>
      <c r="AE46">
        <f>'IDT-1'!B46</f>
        <v>0</v>
      </c>
      <c r="AF46" s="26"/>
      <c r="AG46">
        <f t="shared" si="2"/>
        <v>1672.3709941212369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-310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13.125402504472271</v>
      </c>
      <c r="F47">
        <f>GT_Spot!P47</f>
        <v>0</v>
      </c>
      <c r="G47">
        <f>PPCL_NG!P47</f>
        <v>36.78</v>
      </c>
      <c r="H47">
        <f>PPCL_Spot!P47</f>
        <v>10.91</v>
      </c>
      <c r="I47">
        <f>Bawana_NG!P47</f>
        <v>75.999999999999986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880.8520036391858</v>
      </c>
      <c r="P47" s="77">
        <v>118.09</v>
      </c>
      <c r="Q47" s="77">
        <v>29.86</v>
      </c>
      <c r="R47" s="80">
        <v>39</v>
      </c>
      <c r="S47" s="80">
        <v>0</v>
      </c>
      <c r="T47" s="78">
        <f>SUMPRODUCT(LTA!F47:AJ47,LTA!F$101:AJ$101,LTA!F$103:AJ$103)</f>
        <v>336</v>
      </c>
      <c r="U47" s="78">
        <f>SUMPRODUCT(LTA!F47:AJ47,LTA!F$102:AJ$102,LTA!F$103:AJ$103)</f>
        <v>38.78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280.44</v>
      </c>
      <c r="AB47" s="117">
        <f>-STOA!N47</f>
        <v>0</v>
      </c>
      <c r="AC47">
        <f t="shared" si="0"/>
        <v>17.352041329027873</v>
      </c>
      <c r="AD47">
        <f t="shared" si="1"/>
        <v>1731.4853648146302</v>
      </c>
      <c r="AE47">
        <f>'IDT-1'!B47</f>
        <v>0</v>
      </c>
      <c r="AF47" s="26"/>
      <c r="AG47">
        <f t="shared" si="2"/>
        <v>1731.4853648146302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-111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13.125402504472271</v>
      </c>
      <c r="F48">
        <f>GT_Spot!P48</f>
        <v>0</v>
      </c>
      <c r="G48">
        <f>PPCL_NG!P48</f>
        <v>36.78</v>
      </c>
      <c r="H48">
        <f>PPCL_Spot!P48</f>
        <v>10.91</v>
      </c>
      <c r="I48">
        <f>Bawana_NG!P48</f>
        <v>75.999999999999986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779.73949862025506</v>
      </c>
      <c r="P48" s="77">
        <v>118.09</v>
      </c>
      <c r="Q48" s="77">
        <v>29.86</v>
      </c>
      <c r="R48" s="80">
        <v>39</v>
      </c>
      <c r="S48" s="80">
        <v>0</v>
      </c>
      <c r="T48" s="78">
        <f>SUMPRODUCT(LTA!F48:AJ48,LTA!F$101:AJ$101,LTA!F$103:AJ$103)</f>
        <v>338.21</v>
      </c>
      <c r="U48" s="78">
        <f>SUMPRODUCT(LTA!F48:AJ48,LTA!F$102:AJ$102,LTA!F$103:AJ$103)</f>
        <v>103.52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280.44</v>
      </c>
      <c r="AB48" s="117">
        <f>-STOA!N48</f>
        <v>0</v>
      </c>
      <c r="AC48">
        <f t="shared" si="0"/>
        <v>16.126310397048528</v>
      </c>
      <c r="AD48">
        <f t="shared" si="1"/>
        <v>1802.7485907276789</v>
      </c>
      <c r="AE48">
        <f>'IDT-1'!B48</f>
        <v>0</v>
      </c>
      <c r="AF48" s="26"/>
      <c r="AG48">
        <f t="shared" si="2"/>
        <v>1802.7485907276789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-6.8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13.125402504472271</v>
      </c>
      <c r="F49">
        <f>GT_Spot!P49</f>
        <v>0</v>
      </c>
      <c r="G49">
        <f>PPCL_NG!P49</f>
        <v>36.78</v>
      </c>
      <c r="H49">
        <f>PPCL_Spot!P49</f>
        <v>10.91</v>
      </c>
      <c r="I49">
        <f>Bawana_NG!P49</f>
        <v>75.999999999999986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804.64718805079212</v>
      </c>
      <c r="P49" s="77">
        <v>118.09</v>
      </c>
      <c r="Q49" s="77">
        <v>29.86</v>
      </c>
      <c r="R49" s="80">
        <v>39</v>
      </c>
      <c r="S49" s="80">
        <v>0</v>
      </c>
      <c r="T49" s="78">
        <f>SUMPRODUCT(LTA!F49:AJ49,LTA!F$101:AJ$101,LTA!F$103:AJ$103)</f>
        <v>341.24</v>
      </c>
      <c r="U49" s="78">
        <f>SUMPRODUCT(LTA!F49:AJ49,LTA!F$102:AJ$102,LTA!F$103:AJ$103)</f>
        <v>104.54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280.44</v>
      </c>
      <c r="AB49" s="117">
        <f>-STOA!N49</f>
        <v>0</v>
      </c>
      <c r="AC49">
        <f t="shared" si="0"/>
        <v>16.791307555562678</v>
      </c>
      <c r="AD49">
        <f t="shared" si="1"/>
        <v>1784.8412829997014</v>
      </c>
      <c r="AE49">
        <f>'IDT-1'!B49</f>
        <v>0</v>
      </c>
      <c r="AF49" s="26"/>
      <c r="AG49">
        <f t="shared" si="2"/>
        <v>1784.8412829997014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-53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13.125402504472271</v>
      </c>
      <c r="F50">
        <f>GT_Spot!P50</f>
        <v>0</v>
      </c>
      <c r="G50">
        <f>PPCL_NG!P50</f>
        <v>36.78</v>
      </c>
      <c r="H50">
        <f>PPCL_Spot!P50</f>
        <v>10.91</v>
      </c>
      <c r="I50">
        <f>Bawana_NG!P50</f>
        <v>75.999999999999986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792.82253078889448</v>
      </c>
      <c r="P50" s="77">
        <v>118.09</v>
      </c>
      <c r="Q50" s="77">
        <v>29.86</v>
      </c>
      <c r="R50" s="80">
        <v>39</v>
      </c>
      <c r="S50" s="80">
        <v>0</v>
      </c>
      <c r="T50" s="78">
        <f>SUMPRODUCT(LTA!F50:AJ50,LTA!F$101:AJ$101,LTA!F$103:AJ$103)</f>
        <v>343.6</v>
      </c>
      <c r="U50" s="78">
        <f>SUMPRODUCT(LTA!F50:AJ50,LTA!F$102:AJ$102,LTA!F$103:AJ$103)</f>
        <v>106.53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281.14</v>
      </c>
      <c r="AB50" s="117">
        <f>-STOA!N50</f>
        <v>0</v>
      </c>
      <c r="AC50">
        <f t="shared" si="0"/>
        <v>16.58076240378066</v>
      </c>
      <c r="AD50">
        <f t="shared" si="1"/>
        <v>1795.2771708895862</v>
      </c>
      <c r="AE50">
        <f>'IDT-1'!B50</f>
        <v>0</v>
      </c>
      <c r="AF50" s="26"/>
      <c r="AG50">
        <f t="shared" si="2"/>
        <v>1795.2771708895862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12.481125115278203</v>
      </c>
      <c r="F51">
        <f>GT_Spot!P51</f>
        <v>0</v>
      </c>
      <c r="G51">
        <f>PPCL_NG!P51</f>
        <v>36.78</v>
      </c>
      <c r="H51">
        <f>PPCL_Spot!P51</f>
        <v>8.73</v>
      </c>
      <c r="I51">
        <f>Bawana_NG!P51</f>
        <v>75.999999999999986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757.68704351830991</v>
      </c>
      <c r="P51" s="77">
        <v>118.09</v>
      </c>
      <c r="Q51" s="77">
        <v>29.86</v>
      </c>
      <c r="R51" s="80">
        <v>39</v>
      </c>
      <c r="S51" s="80">
        <v>0</v>
      </c>
      <c r="T51" s="78">
        <f>SUMPRODUCT(LTA!F51:AJ51,LTA!F$101:AJ$101,LTA!F$103:AJ$103)</f>
        <v>346.04</v>
      </c>
      <c r="U51" s="78">
        <f>SUMPRODUCT(LTA!F51:AJ51,LTA!F$102:AJ$102,LTA!F$103:AJ$103)</f>
        <v>108.53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281.14</v>
      </c>
      <c r="AB51" s="117">
        <f>-STOA!N51</f>
        <v>0</v>
      </c>
      <c r="AC51">
        <f t="shared" si="0"/>
        <v>16.667547958229004</v>
      </c>
      <c r="AD51">
        <f t="shared" si="1"/>
        <v>1718.6706206753588</v>
      </c>
      <c r="AE51">
        <f>'IDT-1'!B51</f>
        <v>0</v>
      </c>
      <c r="AF51" s="26"/>
      <c r="AG51">
        <f t="shared" si="2"/>
        <v>1718.6706206753588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12.481125115278203</v>
      </c>
      <c r="F52">
        <f>GT_Spot!P52</f>
        <v>0</v>
      </c>
      <c r="G52">
        <f>PPCL_NG!P52</f>
        <v>36.78</v>
      </c>
      <c r="H52">
        <f>PPCL_Spot!P52</f>
        <v>10.91</v>
      </c>
      <c r="I52">
        <f>Bawana_NG!P52</f>
        <v>75.999999999999986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777.17866364955194</v>
      </c>
      <c r="P52" s="77">
        <v>118.09</v>
      </c>
      <c r="Q52" s="77">
        <v>29.86</v>
      </c>
      <c r="R52" s="80">
        <v>39</v>
      </c>
      <c r="S52" s="80">
        <v>0</v>
      </c>
      <c r="T52" s="78">
        <f>SUMPRODUCT(LTA!F52:AJ52,LTA!F$101:AJ$101,LTA!F$103:AJ$103)</f>
        <v>346.22</v>
      </c>
      <c r="U52" s="78">
        <f>SUMPRODUCT(LTA!F52:AJ52,LTA!F$102:AJ$102,LTA!F$103:AJ$103)</f>
        <v>110.81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281.84000000000003</v>
      </c>
      <c r="AB52" s="117">
        <f>-STOA!N52</f>
        <v>0</v>
      </c>
      <c r="AC52">
        <f t="shared" si="0"/>
        <v>16.930456852994915</v>
      </c>
      <c r="AD52">
        <f t="shared" si="1"/>
        <v>1738.2393319118353</v>
      </c>
      <c r="AE52">
        <f>'IDT-1'!B52</f>
        <v>0</v>
      </c>
      <c r="AF52" s="26"/>
      <c r="AG52">
        <f t="shared" si="2"/>
        <v>1738.2393319118353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-84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12.481125115278203</v>
      </c>
      <c r="F53">
        <f>GT_Spot!P53</f>
        <v>0</v>
      </c>
      <c r="G53">
        <f>PPCL_NG!P53</f>
        <v>36.78</v>
      </c>
      <c r="H53">
        <f>PPCL_Spot!P53</f>
        <v>10.91</v>
      </c>
      <c r="I53">
        <f>Bawana_NG!P53</f>
        <v>75.999999999999986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799.60555201025136</v>
      </c>
      <c r="P53" s="77">
        <v>118.09</v>
      </c>
      <c r="Q53" s="77">
        <v>29.86</v>
      </c>
      <c r="R53" s="80">
        <v>39</v>
      </c>
      <c r="S53" s="80">
        <v>0</v>
      </c>
      <c r="T53" s="78">
        <f>SUMPRODUCT(LTA!F53:AJ53,LTA!F$101:AJ$101,LTA!F$103:AJ$103)</f>
        <v>346.34</v>
      </c>
      <c r="U53" s="78">
        <f>SUMPRODUCT(LTA!F53:AJ53,LTA!F$102:AJ$102,LTA!F$103:AJ$103)</f>
        <v>112.9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281.84000000000003</v>
      </c>
      <c r="AB53" s="117">
        <f>-STOA!N53</f>
        <v>0</v>
      </c>
      <c r="AC53">
        <f t="shared" si="0"/>
        <v>17.111748960480284</v>
      </c>
      <c r="AD53">
        <f t="shared" si="1"/>
        <v>1766.6949281650491</v>
      </c>
      <c r="AE53">
        <f>'IDT-1'!B53</f>
        <v>0</v>
      </c>
      <c r="AF53" s="26"/>
      <c r="AG53">
        <f t="shared" si="2"/>
        <v>1766.6949281650491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-80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12.481125115278203</v>
      </c>
      <c r="F54">
        <f>GT_Spot!P54</f>
        <v>0</v>
      </c>
      <c r="G54">
        <f>PPCL_NG!P54</f>
        <v>36.78</v>
      </c>
      <c r="H54">
        <f>PPCL_Spot!P54</f>
        <v>10.91</v>
      </c>
      <c r="I54">
        <f>Bawana_NG!P54</f>
        <v>75.999999999999986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788.6236703594966</v>
      </c>
      <c r="P54" s="77">
        <v>118.09</v>
      </c>
      <c r="Q54" s="77">
        <v>29.86</v>
      </c>
      <c r="R54" s="80">
        <v>39</v>
      </c>
      <c r="S54" s="80">
        <v>0</v>
      </c>
      <c r="T54" s="78">
        <f>SUMPRODUCT(LTA!F54:AJ54,LTA!F$101:AJ$101,LTA!F$103:AJ$103)</f>
        <v>346.35</v>
      </c>
      <c r="U54" s="78">
        <f>SUMPRODUCT(LTA!F54:AJ54,LTA!F$102:AJ$102,LTA!F$103:AJ$103)</f>
        <v>115.71000000000001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281.84000000000003</v>
      </c>
      <c r="AB54" s="117">
        <f>-STOA!N54</f>
        <v>0</v>
      </c>
      <c r="AC54">
        <f t="shared" si="0"/>
        <v>17.137583804697798</v>
      </c>
      <c r="AD54">
        <f t="shared" si="1"/>
        <v>1747.5072116700771</v>
      </c>
      <c r="AE54">
        <f>'IDT-1'!B54</f>
        <v>0</v>
      </c>
      <c r="AF54" s="26"/>
      <c r="AG54">
        <f t="shared" si="2"/>
        <v>1747.5072116700771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-91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12.481125115278203</v>
      </c>
      <c r="F55">
        <f>GT_Spot!P55</f>
        <v>0</v>
      </c>
      <c r="G55">
        <f>PPCL_NG!P55</f>
        <v>36.78</v>
      </c>
      <c r="H55">
        <f>PPCL_Spot!P55</f>
        <v>10.91</v>
      </c>
      <c r="I55">
        <f>Bawana_NG!P55</f>
        <v>75.999999999999986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761.32412389939145</v>
      </c>
      <c r="P55" s="77">
        <v>118.09</v>
      </c>
      <c r="Q55" s="77">
        <v>29.86</v>
      </c>
      <c r="R55" s="80">
        <v>39</v>
      </c>
      <c r="S55" s="80">
        <v>0</v>
      </c>
      <c r="T55" s="78">
        <f>SUMPRODUCT(LTA!F55:AJ55,LTA!F$101:AJ$101,LTA!F$103:AJ$103)</f>
        <v>346.33</v>
      </c>
      <c r="U55" s="78">
        <f>SUMPRODUCT(LTA!F55:AJ55,LTA!F$102:AJ$102,LTA!F$103:AJ$103)</f>
        <v>115.57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282.54000000000002</v>
      </c>
      <c r="AB55" s="117">
        <f>-STOA!N55</f>
        <v>0</v>
      </c>
      <c r="AC55">
        <f t="shared" si="0"/>
        <v>16.795562265582522</v>
      </c>
      <c r="AD55">
        <f t="shared" si="1"/>
        <v>1733.0896867490869</v>
      </c>
      <c r="AE55">
        <f>'IDT-1'!B55</f>
        <v>0</v>
      </c>
      <c r="AF55" s="26"/>
      <c r="AG55">
        <f t="shared" si="2"/>
        <v>1733.0896867490869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12.481125115278203</v>
      </c>
      <c r="F56">
        <f>GT_Spot!P56</f>
        <v>0</v>
      </c>
      <c r="G56">
        <f>PPCL_NG!P56</f>
        <v>36.78</v>
      </c>
      <c r="H56">
        <f>PPCL_Spot!P56</f>
        <v>10.91</v>
      </c>
      <c r="I56">
        <f>Bawana_NG!P56</f>
        <v>75.999999999999986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767.70336418459146</v>
      </c>
      <c r="P56" s="77">
        <v>118.09</v>
      </c>
      <c r="Q56" s="77">
        <v>29.86</v>
      </c>
      <c r="R56" s="80">
        <v>39</v>
      </c>
      <c r="S56" s="80">
        <v>0</v>
      </c>
      <c r="T56" s="78">
        <f>SUMPRODUCT(LTA!F56:AJ56,LTA!F$101:AJ$101,LTA!F$103:AJ$103)</f>
        <v>346.27</v>
      </c>
      <c r="U56" s="78">
        <f>SUMPRODUCT(LTA!F56:AJ56,LTA!F$102:AJ$102,LTA!F$103:AJ$103)</f>
        <v>117.28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283.24</v>
      </c>
      <c r="AB56" s="117">
        <f>-STOA!N56</f>
        <v>0</v>
      </c>
      <c r="AC56">
        <f t="shared" si="0"/>
        <v>16.854623325047893</v>
      </c>
      <c r="AD56">
        <f t="shared" si="1"/>
        <v>1743.7598659748217</v>
      </c>
      <c r="AE56">
        <f>'IDT-1'!B56</f>
        <v>0</v>
      </c>
      <c r="AF56" s="26"/>
      <c r="AG56">
        <f t="shared" si="2"/>
        <v>1743.7598659748217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-77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12.481125115278203</v>
      </c>
      <c r="F57">
        <f>GT_Spot!P57</f>
        <v>0</v>
      </c>
      <c r="G57">
        <f>PPCL_NG!P57</f>
        <v>36.78</v>
      </c>
      <c r="H57">
        <f>PPCL_Spot!P57</f>
        <v>8.73</v>
      </c>
      <c r="I57">
        <f>Bawana_NG!P57</f>
        <v>75.999999999999986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814.39937384567315</v>
      </c>
      <c r="P57" s="77">
        <v>118.09</v>
      </c>
      <c r="Q57" s="77">
        <v>29.86</v>
      </c>
      <c r="R57" s="80">
        <v>39</v>
      </c>
      <c r="S57" s="80">
        <v>0</v>
      </c>
      <c r="T57" s="78">
        <f>SUMPRODUCT(LTA!F57:AJ57,LTA!F$101:AJ$101,LTA!F$103:AJ$103)</f>
        <v>346.1</v>
      </c>
      <c r="U57" s="78">
        <f>SUMPRODUCT(LTA!F57:AJ57,LTA!F$102:AJ$102,LTA!F$103:AJ$103)</f>
        <v>116.53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280.44</v>
      </c>
      <c r="AB57" s="117">
        <f>-STOA!N57</f>
        <v>0</v>
      </c>
      <c r="AC57">
        <f t="shared" si="0"/>
        <v>16.876259364221987</v>
      </c>
      <c r="AD57">
        <f t="shared" si="1"/>
        <v>1822.5342395967291</v>
      </c>
      <c r="AE57">
        <f>'IDT-1'!B57</f>
        <v>0</v>
      </c>
      <c r="AF57" s="26"/>
      <c r="AG57">
        <f t="shared" si="2"/>
        <v>1822.5342395967291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11.908687381103361</v>
      </c>
      <c r="F58">
        <f>GT_Spot!P58</f>
        <v>0</v>
      </c>
      <c r="G58">
        <f>PPCL_NG!P58</f>
        <v>36.78</v>
      </c>
      <c r="H58">
        <f>PPCL_Spot!P58</f>
        <v>10.91</v>
      </c>
      <c r="I58">
        <f>Bawana_NG!P58</f>
        <v>75.999999999999986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824.33092493448578</v>
      </c>
      <c r="P58" s="77">
        <v>118.09</v>
      </c>
      <c r="Q58" s="77">
        <v>29.86</v>
      </c>
      <c r="R58" s="80">
        <v>39</v>
      </c>
      <c r="S58" s="80">
        <v>0</v>
      </c>
      <c r="T58" s="78">
        <f>SUMPRODUCT(LTA!F58:AJ58,LTA!F$101:AJ$101,LTA!F$103:AJ$103)</f>
        <v>344.76</v>
      </c>
      <c r="U58" s="78">
        <f>SUMPRODUCT(LTA!F58:AJ58,LTA!F$102:AJ$102,LTA!F$103:AJ$103)</f>
        <v>118.07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280.44</v>
      </c>
      <c r="AB58" s="117">
        <f>-STOA!N58</f>
        <v>0</v>
      </c>
      <c r="AC58">
        <f t="shared" si="0"/>
        <v>16.837513521387677</v>
      </c>
      <c r="AD58">
        <f t="shared" si="1"/>
        <v>1850.3120987942011</v>
      </c>
      <c r="AE58">
        <f>'IDT-1'!B58</f>
        <v>0</v>
      </c>
      <c r="AF58" s="26"/>
      <c r="AG58">
        <f t="shared" si="2"/>
        <v>1850.3120987942011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11.908687381103361</v>
      </c>
      <c r="F59">
        <f>GT_Spot!P59</f>
        <v>0</v>
      </c>
      <c r="G59">
        <f>PPCL_NG!P59</f>
        <v>36.78</v>
      </c>
      <c r="H59">
        <f>PPCL_Spot!P59</f>
        <v>10.91</v>
      </c>
      <c r="I59">
        <f>Bawana_NG!P59</f>
        <v>75.999999999999986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830.9361645548845</v>
      </c>
      <c r="P59" s="77">
        <v>118.09</v>
      </c>
      <c r="Q59" s="77">
        <v>29.86</v>
      </c>
      <c r="R59" s="80">
        <v>39</v>
      </c>
      <c r="S59" s="80">
        <v>0</v>
      </c>
      <c r="T59" s="78">
        <f>SUMPRODUCT(LTA!F59:AJ59,LTA!F$101:AJ$101,LTA!F$103:AJ$103)</f>
        <v>343.09000000000003</v>
      </c>
      <c r="U59" s="78">
        <f>SUMPRODUCT(LTA!F59:AJ59,LTA!F$102:AJ$102,LTA!F$103:AJ$103)</f>
        <v>118.07000000000001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280.44</v>
      </c>
      <c r="AB59" s="117">
        <f>-STOA!N59</f>
        <v>0</v>
      </c>
      <c r="AC59">
        <f t="shared" si="0"/>
        <v>16.827674864914012</v>
      </c>
      <c r="AD59">
        <f t="shared" si="1"/>
        <v>1861.2571770710736</v>
      </c>
      <c r="AE59">
        <f>'IDT-1'!B59</f>
        <v>0</v>
      </c>
      <c r="AF59" s="26"/>
      <c r="AG59">
        <f t="shared" si="2"/>
        <v>1861.2571770710736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11.908687381103361</v>
      </c>
      <c r="F60">
        <f>GT_Spot!P60</f>
        <v>0</v>
      </c>
      <c r="G60">
        <f>PPCL_NG!P60</f>
        <v>36.78</v>
      </c>
      <c r="H60">
        <f>PPCL_Spot!P60</f>
        <v>10.91</v>
      </c>
      <c r="I60">
        <f>Bawana_NG!P60</f>
        <v>75.999999999999986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841.89381053808461</v>
      </c>
      <c r="P60" s="77">
        <v>118.09</v>
      </c>
      <c r="Q60" s="77">
        <v>29.86</v>
      </c>
      <c r="R60" s="80">
        <v>39</v>
      </c>
      <c r="S60" s="80">
        <v>0</v>
      </c>
      <c r="T60" s="78">
        <f>SUMPRODUCT(LTA!F60:AJ60,LTA!F$101:AJ$101,LTA!F$103:AJ$103)</f>
        <v>340.97</v>
      </c>
      <c r="U60" s="78">
        <f>SUMPRODUCT(LTA!F60:AJ60,LTA!F$102:AJ$102,LTA!F$103:AJ$103)</f>
        <v>119.2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280.44</v>
      </c>
      <c r="AB60" s="117">
        <f>-STOA!N60</f>
        <v>0</v>
      </c>
      <c r="AC60">
        <f t="shared" si="0"/>
        <v>16.764461981688857</v>
      </c>
      <c r="AD60">
        <f t="shared" si="1"/>
        <v>1888.2880359374992</v>
      </c>
      <c r="AE60">
        <f>'IDT-1'!B60</f>
        <v>0</v>
      </c>
      <c r="AF60" s="26"/>
      <c r="AG60">
        <f t="shared" si="2"/>
        <v>1888.2880359374992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11.908687381103361</v>
      </c>
      <c r="F61">
        <f>GT_Spot!P61</f>
        <v>0</v>
      </c>
      <c r="G61">
        <f>PPCL_NG!P61</f>
        <v>36.78</v>
      </c>
      <c r="H61">
        <f>PPCL_Spot!P61</f>
        <v>10.91</v>
      </c>
      <c r="I61">
        <f>Bawana_NG!P61</f>
        <v>75.999999999999986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911.15921140065814</v>
      </c>
      <c r="P61" s="77">
        <v>118.09</v>
      </c>
      <c r="Q61" s="77">
        <v>29.86</v>
      </c>
      <c r="R61" s="80">
        <v>39</v>
      </c>
      <c r="S61" s="80">
        <v>0</v>
      </c>
      <c r="T61" s="78">
        <f>SUMPRODUCT(LTA!F61:AJ61,LTA!F$101:AJ$101,LTA!F$103:AJ$103)</f>
        <v>338.26</v>
      </c>
      <c r="U61" s="78">
        <f>SUMPRODUCT(LTA!F61:AJ61,LTA!F$102:AJ$102,LTA!F$103:AJ$103)</f>
        <v>122.34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279.74</v>
      </c>
      <c r="AB61" s="117">
        <f>-STOA!N61</f>
        <v>0</v>
      </c>
      <c r="AC61">
        <f t="shared" si="0"/>
        <v>17.527876553670136</v>
      </c>
      <c r="AD61">
        <f t="shared" si="1"/>
        <v>1938.9200222280911</v>
      </c>
      <c r="AE61">
        <f>'IDT-1'!B61</f>
        <v>0</v>
      </c>
      <c r="AF61" s="26"/>
      <c r="AG61">
        <f t="shared" si="2"/>
        <v>1938.9200222280911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-17.600000000000001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11.908687381103361</v>
      </c>
      <c r="F62">
        <f>GT_Spot!P62</f>
        <v>0</v>
      </c>
      <c r="G62">
        <f>PPCL_NG!P62</f>
        <v>36.78</v>
      </c>
      <c r="H62">
        <f>PPCL_Spot!P62</f>
        <v>10.91</v>
      </c>
      <c r="I62">
        <f>Bawana_NG!P62</f>
        <v>75.999999999999986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911.8227092844686</v>
      </c>
      <c r="P62" s="77">
        <v>118.09</v>
      </c>
      <c r="Q62" s="77">
        <v>29.86</v>
      </c>
      <c r="R62" s="80">
        <v>39</v>
      </c>
      <c r="S62" s="80">
        <v>0</v>
      </c>
      <c r="T62" s="78">
        <f>SUMPRODUCT(LTA!F62:AJ62,LTA!F$101:AJ$101,LTA!F$103:AJ$103)</f>
        <v>335.02000000000004</v>
      </c>
      <c r="U62" s="78">
        <f>SUMPRODUCT(LTA!F62:AJ62,LTA!F$102:AJ$102,LTA!F$103:AJ$103)</f>
        <v>123.38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278.34000000000003</v>
      </c>
      <c r="AB62" s="117">
        <f>-STOA!N62</f>
        <v>0</v>
      </c>
      <c r="AC62">
        <f t="shared" si="0"/>
        <v>17.345780290657036</v>
      </c>
      <c r="AD62">
        <f t="shared" si="1"/>
        <v>1953.765616374915</v>
      </c>
      <c r="AE62">
        <f>'IDT-1'!B62</f>
        <v>0</v>
      </c>
      <c r="AF62" s="26"/>
      <c r="AG62">
        <f t="shared" si="2"/>
        <v>1953.765616374915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10.846436490338929</v>
      </c>
      <c r="F63">
        <f>GT_Spot!P63</f>
        <v>0</v>
      </c>
      <c r="G63">
        <f>PPCL_NG!P63</f>
        <v>36.78</v>
      </c>
      <c r="H63">
        <f>PPCL_Spot!P63</f>
        <v>4.57</v>
      </c>
      <c r="I63">
        <f>Bawana_NG!P63</f>
        <v>93.39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1009.4351076357329</v>
      </c>
      <c r="P63" s="77">
        <v>118.09</v>
      </c>
      <c r="Q63" s="77">
        <v>29.86</v>
      </c>
      <c r="R63" s="80">
        <v>39</v>
      </c>
      <c r="S63" s="80">
        <v>0</v>
      </c>
      <c r="T63" s="78">
        <f>SUMPRODUCT(LTA!F63:AJ63,LTA!F$101:AJ$101,LTA!F$103:AJ$103)</f>
        <v>331.65000000000003</v>
      </c>
      <c r="U63" s="78">
        <f>SUMPRODUCT(LTA!F63:AJ63,LTA!F$102:AJ$102,LTA!F$103:AJ$103)</f>
        <v>125.88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277.64</v>
      </c>
      <c r="AB63" s="117">
        <f>-STOA!N63</f>
        <v>0</v>
      </c>
      <c r="AC63">
        <f t="shared" si="0"/>
        <v>19.521783441416776</v>
      </c>
      <c r="AD63">
        <f t="shared" si="1"/>
        <v>1917.6197606846547</v>
      </c>
      <c r="AE63">
        <f>'IDT-1'!B63</f>
        <v>0</v>
      </c>
      <c r="AF63" s="26"/>
      <c r="AG63">
        <f t="shared" si="2"/>
        <v>1917.6197606846547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-140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10.846436490338929</v>
      </c>
      <c r="F64">
        <f>GT_Spot!P64</f>
        <v>0</v>
      </c>
      <c r="G64">
        <f>PPCL_NG!P64</f>
        <v>36.78</v>
      </c>
      <c r="H64">
        <f>PPCL_Spot!P64</f>
        <v>5.7128564282141063</v>
      </c>
      <c r="I64">
        <f>Bawana_NG!P64</f>
        <v>93.39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1070.0000502701355</v>
      </c>
      <c r="P64" s="77">
        <v>118.09</v>
      </c>
      <c r="Q64" s="77">
        <v>29.86</v>
      </c>
      <c r="R64" s="80">
        <v>39</v>
      </c>
      <c r="S64" s="80">
        <v>0</v>
      </c>
      <c r="T64" s="78">
        <f>SUMPRODUCT(LTA!F64:AJ64,LTA!F$101:AJ$101,LTA!F$103:AJ$103)</f>
        <v>317.33999999999997</v>
      </c>
      <c r="U64" s="78">
        <f>SUMPRODUCT(LTA!F64:AJ64,LTA!F$102:AJ$102,LTA!F$103:AJ$103)</f>
        <v>115.27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275.54000000000002</v>
      </c>
      <c r="AB64" s="117">
        <f>-STOA!N64</f>
        <v>0</v>
      </c>
      <c r="AC64">
        <f t="shared" si="0"/>
        <v>20.004598623611709</v>
      </c>
      <c r="AD64">
        <f t="shared" si="1"/>
        <v>1931.8247445650766</v>
      </c>
      <c r="AE64">
        <f>'IDT-1'!B64</f>
        <v>20</v>
      </c>
      <c r="AF64" s="26"/>
      <c r="AG64">
        <f t="shared" si="2"/>
        <v>1951.8247445650766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-160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23.423700202565829</v>
      </c>
      <c r="F65">
        <f>GT_Spot!P65</f>
        <v>0</v>
      </c>
      <c r="G65">
        <f>PPCL_NG!P65</f>
        <v>36.78</v>
      </c>
      <c r="H65">
        <f>PPCL_Spot!P65</f>
        <v>5.7128564282141063</v>
      </c>
      <c r="I65">
        <f>Bawana_NG!P65</f>
        <v>93.39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1076.9995696121355</v>
      </c>
      <c r="P65" s="77">
        <v>118.09</v>
      </c>
      <c r="Q65" s="77">
        <v>29.86</v>
      </c>
      <c r="R65" s="80">
        <v>39</v>
      </c>
      <c r="S65" s="80">
        <v>0</v>
      </c>
      <c r="T65" s="78">
        <f>SUMPRODUCT(LTA!F65:AJ65,LTA!F$101:AJ$101,LTA!F$103:AJ$103)</f>
        <v>297.14999999999998</v>
      </c>
      <c r="U65" s="78">
        <f>SUMPRODUCT(LTA!F65:AJ65,LTA!F$102:AJ$102,LTA!F$103:AJ$103)</f>
        <v>115.72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272.74</v>
      </c>
      <c r="AB65" s="117">
        <f>-STOA!N65</f>
        <v>0</v>
      </c>
      <c r="AC65">
        <f t="shared" si="0"/>
        <v>19.531508593746373</v>
      </c>
      <c r="AD65">
        <f t="shared" si="1"/>
        <v>1979.684617649169</v>
      </c>
      <c r="AE65">
        <f>'IDT-1'!B65</f>
        <v>51</v>
      </c>
      <c r="AF65" s="26"/>
      <c r="AG65">
        <f t="shared" si="2"/>
        <v>2030.684617649169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-109.65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23.423700202565829</v>
      </c>
      <c r="F66">
        <f>GT_Spot!P66</f>
        <v>0</v>
      </c>
      <c r="G66">
        <f>PPCL_NG!P66</f>
        <v>36.78</v>
      </c>
      <c r="H66">
        <f>PPCL_Spot!P66</f>
        <v>5.7128564282141063</v>
      </c>
      <c r="I66">
        <f>Bawana_NG!P66</f>
        <v>93.39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1069.8428113598563</v>
      </c>
      <c r="P66" s="77">
        <v>118.09</v>
      </c>
      <c r="Q66" s="77">
        <v>29.86</v>
      </c>
      <c r="R66" s="80">
        <v>39</v>
      </c>
      <c r="S66" s="80">
        <v>0</v>
      </c>
      <c r="T66" s="78">
        <f>SUMPRODUCT(LTA!F66:AJ66,LTA!F$101:AJ$101,LTA!F$103:AJ$103)</f>
        <v>278.42</v>
      </c>
      <c r="U66" s="78">
        <f>SUMPRODUCT(LTA!F66:AJ66,LTA!F$102:AJ$102,LTA!F$103:AJ$103)</f>
        <v>115.88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272.74</v>
      </c>
      <c r="AB66" s="117">
        <f>-STOA!N66</f>
        <v>0</v>
      </c>
      <c r="AC66">
        <f t="shared" si="0"/>
        <v>19.460924259140842</v>
      </c>
      <c r="AD66">
        <f t="shared" si="1"/>
        <v>1936.478443731495</v>
      </c>
      <c r="AE66">
        <f>'IDT-1'!B66</f>
        <v>88</v>
      </c>
      <c r="AF66" s="26"/>
      <c r="AG66">
        <f t="shared" si="2"/>
        <v>2024.478443731495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-127.2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23.127447670492906</v>
      </c>
      <c r="F67">
        <f>GT_Spot!P67</f>
        <v>0</v>
      </c>
      <c r="G67">
        <f>PPCL_NG!P67</f>
        <v>36.78</v>
      </c>
      <c r="H67">
        <f>PPCL_Spot!P67</f>
        <v>5.7128564282141063</v>
      </c>
      <c r="I67">
        <f>Bawana_NG!P67</f>
        <v>93.39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1060.8469110351768</v>
      </c>
      <c r="P67" s="77">
        <v>118.09</v>
      </c>
      <c r="Q67" s="77">
        <v>29.86</v>
      </c>
      <c r="R67" s="80">
        <v>39</v>
      </c>
      <c r="S67" s="80">
        <v>0</v>
      </c>
      <c r="T67" s="78">
        <f>SUMPRODUCT(LTA!F67:AJ67,LTA!F$101:AJ$101,LTA!F$103:AJ$103)</f>
        <v>255.42</v>
      </c>
      <c r="U67" s="78">
        <f>SUMPRODUCT(LTA!F67:AJ67,LTA!F$102:AJ$102,LTA!F$103:AJ$103)</f>
        <v>116.29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276.18</v>
      </c>
      <c r="AB67" s="117">
        <f>-STOA!N67</f>
        <v>0</v>
      </c>
      <c r="AC67">
        <f t="shared" si="0"/>
        <v>19.413054621507474</v>
      </c>
      <c r="AD67">
        <f t="shared" si="1"/>
        <v>1885.2841605123763</v>
      </c>
      <c r="AE67">
        <f>'IDT-1'!B67</f>
        <v>114</v>
      </c>
      <c r="AF67" s="26"/>
      <c r="AG67">
        <f t="shared" si="2"/>
        <v>1999.2841605123763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-150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20.832973701955495</v>
      </c>
      <c r="F68">
        <f>GT_Spot!P68</f>
        <v>0</v>
      </c>
      <c r="G68">
        <f>PPCL_NG!P68</f>
        <v>36.78</v>
      </c>
      <c r="H68">
        <f>PPCL_Spot!P68</f>
        <v>12</v>
      </c>
      <c r="I68">
        <f>Bawana_NG!P68</f>
        <v>93.39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1060.7713936695768</v>
      </c>
      <c r="P68" s="77">
        <v>118.09</v>
      </c>
      <c r="Q68" s="77">
        <v>29.86</v>
      </c>
      <c r="R68" s="80">
        <v>39</v>
      </c>
      <c r="S68" s="80">
        <v>0</v>
      </c>
      <c r="T68" s="78">
        <f>SUMPRODUCT(LTA!F68:AJ68,LTA!F$101:AJ$101,LTA!F$103:AJ$103)</f>
        <v>229.94</v>
      </c>
      <c r="U68" s="78">
        <f>SUMPRODUCT(LTA!F68:AJ68,LTA!F$102:AJ$102,LTA!F$103:AJ$103)</f>
        <v>116.85000000000001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273.38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19.381152111642685</v>
      </c>
      <c r="AD68">
        <f t="shared" ref="AD68:AD98" si="4">SUM(B68:AB68,AI68:AR68)-AC68</f>
        <v>1841.5132152598894</v>
      </c>
      <c r="AE68">
        <f>'IDT-1'!B68</f>
        <v>155</v>
      </c>
      <c r="AF68" s="26"/>
      <c r="AG68">
        <f t="shared" ref="AG68:AG98" si="5">SUM(AD68:AF68)</f>
        <v>1996.5132152598894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-170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20.832973701955495</v>
      </c>
      <c r="F69">
        <f>GT_Spot!P69</f>
        <v>0</v>
      </c>
      <c r="G69">
        <f>PPCL_NG!P69</f>
        <v>36.78</v>
      </c>
      <c r="H69">
        <f>PPCL_Spot!P69</f>
        <v>12</v>
      </c>
      <c r="I69">
        <f>Bawana_NG!P69</f>
        <v>93.39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1060.5795136771642</v>
      </c>
      <c r="P69" s="77">
        <v>118.09</v>
      </c>
      <c r="Q69" s="77">
        <v>29.86</v>
      </c>
      <c r="R69" s="80">
        <v>33.11</v>
      </c>
      <c r="S69" s="80">
        <v>0</v>
      </c>
      <c r="T69" s="78">
        <f>SUMPRODUCT(LTA!F69:AJ69,LTA!F$101:AJ$101,LTA!F$103:AJ$103)</f>
        <v>205.47</v>
      </c>
      <c r="U69" s="78">
        <f>SUMPRODUCT(LTA!F69:AJ69,LTA!F$102:AJ$102,LTA!F$103:AJ$103)</f>
        <v>116.69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39.01</v>
      </c>
      <c r="Z69" s="75">
        <f>IEX!N69</f>
        <v>0</v>
      </c>
      <c r="AA69" s="117">
        <f>STOA!H69</f>
        <v>271.28000000000003</v>
      </c>
      <c r="AB69" s="117">
        <f>-STOA!N69</f>
        <v>0</v>
      </c>
      <c r="AC69">
        <f t="shared" si="3"/>
        <v>19.52447684293141</v>
      </c>
      <c r="AD69">
        <f t="shared" si="4"/>
        <v>1837.5680105361882</v>
      </c>
      <c r="AE69">
        <f>'IDT-1'!B69</f>
        <v>154.05600000000001</v>
      </c>
      <c r="AF69" s="26"/>
      <c r="AG69">
        <f t="shared" si="5"/>
        <v>1991.6240105361883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-180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20.832973701955495</v>
      </c>
      <c r="F70">
        <f>GT_Spot!P70</f>
        <v>0</v>
      </c>
      <c r="G70">
        <f>PPCL_NG!P70</f>
        <v>36.78</v>
      </c>
      <c r="H70">
        <f>PPCL_Spot!P70</f>
        <v>12</v>
      </c>
      <c r="I70">
        <f>Bawana_NG!P70</f>
        <v>93.39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1060.2347408731769</v>
      </c>
      <c r="P70" s="77">
        <v>118.09</v>
      </c>
      <c r="Q70" s="77">
        <v>29.86</v>
      </c>
      <c r="R70" s="80">
        <v>28.270000000000003</v>
      </c>
      <c r="S70" s="80">
        <v>0</v>
      </c>
      <c r="T70" s="78">
        <f>SUMPRODUCT(LTA!F70:AJ70,LTA!F$101:AJ$101,LTA!F$103:AJ$103)</f>
        <v>178.29000000000002</v>
      </c>
      <c r="U70" s="78">
        <f>SUMPRODUCT(LTA!F70:AJ70,LTA!F$102:AJ$102,LTA!F$103:AJ$103)</f>
        <v>111.74000000000001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50.92</v>
      </c>
      <c r="Z70" s="75">
        <f>IEX!N70</f>
        <v>0</v>
      </c>
      <c r="AA70" s="117">
        <f>STOA!H70</f>
        <v>269.88</v>
      </c>
      <c r="AB70" s="117">
        <f>-STOA!N70</f>
        <v>0</v>
      </c>
      <c r="AC70">
        <f t="shared" si="3"/>
        <v>19.111032291812418</v>
      </c>
      <c r="AD70">
        <f t="shared" si="4"/>
        <v>1831.1766822833199</v>
      </c>
      <c r="AE70">
        <f>'IDT-1'!B70</f>
        <v>151.50700000000001</v>
      </c>
      <c r="AF70" s="26"/>
      <c r="AG70">
        <f t="shared" si="5"/>
        <v>1982.68368228332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-160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20.75949772459127</v>
      </c>
      <c r="F71">
        <f>GT_Spot!P71</f>
        <v>0</v>
      </c>
      <c r="G71">
        <f>PPCL_NG!P71</f>
        <v>36.78</v>
      </c>
      <c r="H71">
        <f>PPCL_Spot!P71</f>
        <v>12</v>
      </c>
      <c r="I71">
        <f>Bawana_NG!P71</f>
        <v>94.946108766034172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1054.7668308763768</v>
      </c>
      <c r="P71" s="77">
        <v>118.09</v>
      </c>
      <c r="Q71" s="77">
        <v>29.86</v>
      </c>
      <c r="R71" s="80">
        <v>24.404389278647241</v>
      </c>
      <c r="S71" s="80">
        <v>0</v>
      </c>
      <c r="T71" s="78">
        <f>SUMPRODUCT(LTA!F71:AJ71,LTA!F$101:AJ$101,LTA!F$103:AJ$103)</f>
        <v>151.73000000000002</v>
      </c>
      <c r="U71" s="78">
        <f>SUMPRODUCT(LTA!F71:AJ71,LTA!F$102:AJ$102,LTA!F$103:AJ$103)</f>
        <v>110.24000000000001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67.63</v>
      </c>
      <c r="Z71" s="75">
        <f>IEX!N71</f>
        <v>0</v>
      </c>
      <c r="AA71" s="117">
        <f>STOA!H71</f>
        <v>267.78000000000003</v>
      </c>
      <c r="AB71" s="117">
        <f>-STOA!N71</f>
        <v>0</v>
      </c>
      <c r="AC71">
        <f t="shared" si="3"/>
        <v>19.189928303698828</v>
      </c>
      <c r="AD71">
        <f t="shared" si="4"/>
        <v>1779.7968983419505</v>
      </c>
      <c r="AE71">
        <f>'IDT-1'!B71</f>
        <v>145.732</v>
      </c>
      <c r="AF71" s="26"/>
      <c r="AG71">
        <f t="shared" si="5"/>
        <v>1925.5288983419505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-190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19.499219304471257</v>
      </c>
      <c r="F72">
        <f>GT_Spot!P72</f>
        <v>0</v>
      </c>
      <c r="G72">
        <f>PPCL_NG!P72</f>
        <v>36.78</v>
      </c>
      <c r="H72">
        <f>PPCL_Spot!P72</f>
        <v>12</v>
      </c>
      <c r="I72">
        <f>Bawana_NG!P72</f>
        <v>94.946108766034172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1054.6972088923769</v>
      </c>
      <c r="P72" s="77">
        <v>118.09</v>
      </c>
      <c r="Q72" s="77">
        <v>29.86</v>
      </c>
      <c r="R72" s="80">
        <v>22.299999999999997</v>
      </c>
      <c r="S72" s="80">
        <v>0</v>
      </c>
      <c r="T72" s="78">
        <f>SUMPRODUCT(LTA!F72:AJ72,LTA!F$101:AJ$101,LTA!F$103:AJ$103)</f>
        <v>125.31</v>
      </c>
      <c r="U72" s="78">
        <f>SUMPRODUCT(LTA!F72:AJ72,LTA!F$102:AJ$102,LTA!F$103:AJ$103)</f>
        <v>109.62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83.03</v>
      </c>
      <c r="Z72" s="75">
        <f>IEX!N72</f>
        <v>0</v>
      </c>
      <c r="AA72" s="117">
        <f>STOA!H72</f>
        <v>264.98</v>
      </c>
      <c r="AB72" s="117">
        <f>-STOA!N72</f>
        <v>0</v>
      </c>
      <c r="AC72">
        <f t="shared" si="3"/>
        <v>18.766290728824615</v>
      </c>
      <c r="AD72">
        <f t="shared" si="4"/>
        <v>1792.3462462340574</v>
      </c>
      <c r="AE72">
        <f>'IDT-1'!B72</f>
        <v>148.11799999999999</v>
      </c>
      <c r="AF72" s="26"/>
      <c r="AG72">
        <f t="shared" si="5"/>
        <v>1940.4642462340573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-160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19.499219304471257</v>
      </c>
      <c r="F73">
        <f>GT_Spot!P73</f>
        <v>0</v>
      </c>
      <c r="G73">
        <f>PPCL_NG!P73</f>
        <v>36.78</v>
      </c>
      <c r="H73">
        <f>PPCL_Spot!P73</f>
        <v>12</v>
      </c>
      <c r="I73">
        <f>Bawana_NG!P73</f>
        <v>94.946108766034172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1054.6792702075768</v>
      </c>
      <c r="P73" s="77">
        <v>118.09</v>
      </c>
      <c r="Q73" s="77">
        <v>29.86</v>
      </c>
      <c r="R73" s="80">
        <v>17.46</v>
      </c>
      <c r="S73" s="80">
        <v>0</v>
      </c>
      <c r="T73" s="78">
        <f>SUMPRODUCT(LTA!F73:AJ73,LTA!F$101:AJ$101,LTA!F$103:AJ$103)</f>
        <v>95.69</v>
      </c>
      <c r="U73" s="78">
        <f>SUMPRODUCT(LTA!F73:AJ73,LTA!F$102:AJ$102,LTA!F$103:AJ$103)</f>
        <v>106.86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78.53</v>
      </c>
      <c r="Z73" s="75">
        <f>IEX!N73</f>
        <v>0</v>
      </c>
      <c r="AA73" s="117">
        <f>STOA!H73</f>
        <v>262.18</v>
      </c>
      <c r="AB73" s="117">
        <f>-STOA!N73</f>
        <v>0</v>
      </c>
      <c r="AC73">
        <f t="shared" si="3"/>
        <v>18.19679431795447</v>
      </c>
      <c r="AD73">
        <f t="shared" si="4"/>
        <v>1768.3778039601275</v>
      </c>
      <c r="AE73">
        <f>'IDT-1'!B73</f>
        <v>149.40899999999999</v>
      </c>
      <c r="AF73" s="26"/>
      <c r="AG73">
        <f t="shared" si="5"/>
        <v>1917.7868039601276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-140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19.499219304471257</v>
      </c>
      <c r="F74">
        <f>GT_Spot!P74</f>
        <v>0</v>
      </c>
      <c r="G74">
        <f>PPCL_NG!P74</f>
        <v>36.78</v>
      </c>
      <c r="H74">
        <f>PPCL_Spot!P74</f>
        <v>12</v>
      </c>
      <c r="I74">
        <f>Bawana_NG!P74</f>
        <v>94.946108766034172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1059.9371956099767</v>
      </c>
      <c r="P74" s="77">
        <v>118.09</v>
      </c>
      <c r="Q74" s="77">
        <v>29.86</v>
      </c>
      <c r="R74" s="80">
        <v>7.97</v>
      </c>
      <c r="S74" s="80">
        <v>0</v>
      </c>
      <c r="T74" s="78">
        <f>SUMPRODUCT(LTA!F74:AJ74,LTA!F$101:AJ$101,LTA!F$103:AJ$103)</f>
        <v>70.47999999999999</v>
      </c>
      <c r="U74" s="78">
        <f>SUMPRODUCT(LTA!F74:AJ74,LTA!F$102:AJ$102,LTA!F$103:AJ$103)</f>
        <v>94.26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66.87</v>
      </c>
      <c r="Z74" s="75">
        <f>IEX!N74</f>
        <v>0</v>
      </c>
      <c r="AA74" s="117">
        <f>STOA!H74</f>
        <v>261.48</v>
      </c>
      <c r="AB74" s="117">
        <f>-STOA!N74</f>
        <v>0</v>
      </c>
      <c r="AC74">
        <f t="shared" si="3"/>
        <v>17.540493511051679</v>
      </c>
      <c r="AD74">
        <f t="shared" si="4"/>
        <v>1734.6320301694302</v>
      </c>
      <c r="AE74">
        <f>'IDT-1'!B74</f>
        <v>148.99700000000001</v>
      </c>
      <c r="AF74" s="26"/>
      <c r="AG74">
        <f t="shared" si="5"/>
        <v>1883.6290301694303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19.660629219363521</v>
      </c>
      <c r="F75">
        <f>GT_Spot!P75</f>
        <v>0</v>
      </c>
      <c r="G75">
        <f>PPCL_NG!P75</f>
        <v>36.78</v>
      </c>
      <c r="H75">
        <f>PPCL_Spot!P75</f>
        <v>12</v>
      </c>
      <c r="I75">
        <f>Bawana_NG!P75</f>
        <v>94.946108766034172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1078.7345053499769</v>
      </c>
      <c r="P75" s="77">
        <v>118.09</v>
      </c>
      <c r="Q75" s="77">
        <v>29.86</v>
      </c>
      <c r="R75" s="80">
        <v>0</v>
      </c>
      <c r="S75" s="80">
        <v>0</v>
      </c>
      <c r="T75" s="78">
        <f>SUMPRODUCT(LTA!F75:AJ75,LTA!F$101:AJ$101,LTA!F$103:AJ$103)</f>
        <v>47.17</v>
      </c>
      <c r="U75" s="78">
        <f>SUMPRODUCT(LTA!F75:AJ75,LTA!F$102:AJ$102,LTA!F$103:AJ$103)</f>
        <v>90.94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479.4</v>
      </c>
      <c r="AB75" s="117">
        <f>-STOA!N75</f>
        <v>0</v>
      </c>
      <c r="AC75">
        <f t="shared" si="3"/>
        <v>20.125956264999399</v>
      </c>
      <c r="AD75">
        <f t="shared" si="4"/>
        <v>1710.4552870703751</v>
      </c>
      <c r="AE75">
        <f>'IDT-1'!B75</f>
        <v>153.495</v>
      </c>
      <c r="AF75" s="26"/>
      <c r="AG75">
        <f t="shared" si="5"/>
        <v>1863.950287070375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-277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19.660629219363521</v>
      </c>
      <c r="F76">
        <f>GT_Spot!P76</f>
        <v>0</v>
      </c>
      <c r="G76">
        <f>PPCL_NG!P76</f>
        <v>36.78</v>
      </c>
      <c r="H76">
        <f>PPCL_Spot!P76</f>
        <v>12</v>
      </c>
      <c r="I76">
        <f>Bawana_NG!P76</f>
        <v>94.946108766034172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1094.4083437931768</v>
      </c>
      <c r="P76" s="77">
        <v>118.09</v>
      </c>
      <c r="Q76" s="77">
        <v>29.86</v>
      </c>
      <c r="R76" s="80">
        <v>0</v>
      </c>
      <c r="S76" s="80">
        <v>0</v>
      </c>
      <c r="T76" s="78">
        <f>SUMPRODUCT(LTA!F76:AJ76,LTA!F$101:AJ$101,LTA!F$103:AJ$103)</f>
        <v>27.78</v>
      </c>
      <c r="U76" s="78">
        <f>SUMPRODUCT(LTA!F76:AJ76,LTA!F$102:AJ$102,LTA!F$103:AJ$103)</f>
        <v>89.12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478</v>
      </c>
      <c r="AB76" s="117">
        <f>-STOA!N76</f>
        <v>0</v>
      </c>
      <c r="AC76">
        <f t="shared" si="3"/>
        <v>20.056039915777365</v>
      </c>
      <c r="AD76">
        <f t="shared" si="4"/>
        <v>1704.5890418627971</v>
      </c>
      <c r="AE76">
        <f>'IDT-1'!B76</f>
        <v>162.82599999999999</v>
      </c>
      <c r="AF76" s="26"/>
      <c r="AG76">
        <f t="shared" si="5"/>
        <v>1867.4150418627971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-276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19.660629219363521</v>
      </c>
      <c r="F77">
        <f>GT_Spot!P77</f>
        <v>0</v>
      </c>
      <c r="G77">
        <f>PPCL_NG!P77</f>
        <v>36.78</v>
      </c>
      <c r="H77">
        <f>PPCL_Spot!P77</f>
        <v>12</v>
      </c>
      <c r="I77">
        <f>Bawana_NG!P77</f>
        <v>94.946108766034172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1102.8579584339768</v>
      </c>
      <c r="P77" s="77">
        <v>118.09</v>
      </c>
      <c r="Q77" s="77">
        <v>29.86</v>
      </c>
      <c r="R77" s="80">
        <v>0</v>
      </c>
      <c r="S77" s="80">
        <v>0</v>
      </c>
      <c r="T77" s="78">
        <f>SUMPRODUCT(LTA!F77:AJ77,LTA!F$101:AJ$101,LTA!F$103:AJ$103)</f>
        <v>14.780000000000001</v>
      </c>
      <c r="U77" s="78">
        <f>SUMPRODUCT(LTA!F77:AJ77,LTA!F$102:AJ$102,LTA!F$103:AJ$103)</f>
        <v>87.320000000000007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476.6</v>
      </c>
      <c r="AB77" s="117">
        <f>-STOA!N77</f>
        <v>0</v>
      </c>
      <c r="AC77">
        <f t="shared" si="3"/>
        <v>20.502767920903732</v>
      </c>
      <c r="AD77">
        <f t="shared" si="4"/>
        <v>1638.3919284984704</v>
      </c>
      <c r="AE77">
        <f>'IDT-1'!B77</f>
        <v>172.352</v>
      </c>
      <c r="AF77" s="26"/>
      <c r="AG77">
        <f t="shared" si="5"/>
        <v>1810.7439284984705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-334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19.660629219363521</v>
      </c>
      <c r="F78">
        <f>GT_Spot!P78</f>
        <v>0</v>
      </c>
      <c r="G78">
        <f>PPCL_NG!P78</f>
        <v>36.78</v>
      </c>
      <c r="H78">
        <f>PPCL_Spot!P78</f>
        <v>12</v>
      </c>
      <c r="I78">
        <f>Bawana_NG!P78</f>
        <v>94.946108766034172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1130.6531208827766</v>
      </c>
      <c r="P78" s="77">
        <v>118.09</v>
      </c>
      <c r="Q78" s="77">
        <v>29.86</v>
      </c>
      <c r="R78" s="80">
        <v>0</v>
      </c>
      <c r="S78" s="80">
        <v>0</v>
      </c>
      <c r="T78" s="78">
        <f>SUMPRODUCT(LTA!F78:AJ78,LTA!F$101:AJ$101,LTA!F$103:AJ$103)</f>
        <v>5.0999999999999996</v>
      </c>
      <c r="U78" s="78">
        <f>SUMPRODUCT(LTA!F78:AJ78,LTA!F$102:AJ$102,LTA!F$103:AJ$103)</f>
        <v>86.21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475.2</v>
      </c>
      <c r="AB78" s="117">
        <f>-STOA!N78</f>
        <v>0</v>
      </c>
      <c r="AC78">
        <f t="shared" si="3"/>
        <v>20.347115142220726</v>
      </c>
      <c r="AD78">
        <f t="shared" si="4"/>
        <v>1687.1527437259535</v>
      </c>
      <c r="AE78">
        <f>'IDT-1'!B78</f>
        <v>183.03800000000001</v>
      </c>
      <c r="AF78" s="26"/>
      <c r="AG78">
        <f t="shared" si="5"/>
        <v>1870.1907437259536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-301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19.660629219363521</v>
      </c>
      <c r="F79">
        <f>GT_Spot!P79</f>
        <v>0</v>
      </c>
      <c r="G79">
        <f>PPCL_NG!P79</f>
        <v>36.78</v>
      </c>
      <c r="H79">
        <f>PPCL_Spot!P79</f>
        <v>12</v>
      </c>
      <c r="I79">
        <f>Bawana_NG!P79</f>
        <v>94.946108766034172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1207.3045132103766</v>
      </c>
      <c r="P79" s="77">
        <v>118.09</v>
      </c>
      <c r="Q79" s="77">
        <v>29.86</v>
      </c>
      <c r="R79" s="80">
        <v>0</v>
      </c>
      <c r="S79" s="80">
        <v>0</v>
      </c>
      <c r="T79" s="78">
        <f>SUMPRODUCT(LTA!F79:AJ79,LTA!F$101:AJ$101,LTA!F$103:AJ$103)</f>
        <v>0.64</v>
      </c>
      <c r="U79" s="78">
        <f>SUMPRODUCT(LTA!F79:AJ79,LTA!F$102:AJ$102,LTA!F$103:AJ$103)</f>
        <v>86.179999999999993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474.85</v>
      </c>
      <c r="AB79" s="117">
        <f>-STOA!N79</f>
        <v>-100</v>
      </c>
      <c r="AC79">
        <f t="shared" si="3"/>
        <v>21.245399220369464</v>
      </c>
      <c r="AD79">
        <f t="shared" si="4"/>
        <v>1728.0658519754047</v>
      </c>
      <c r="AE79">
        <f>'IDT-1'!B79</f>
        <v>154</v>
      </c>
      <c r="AF79" s="26"/>
      <c r="AG79">
        <f t="shared" si="5"/>
        <v>1882.0658519754047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-231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19.660629219363521</v>
      </c>
      <c r="F80">
        <f>GT_Spot!P80</f>
        <v>0</v>
      </c>
      <c r="G80">
        <f>PPCL_NG!P80</f>
        <v>36.78</v>
      </c>
      <c r="H80">
        <f>PPCL_Spot!P80</f>
        <v>12</v>
      </c>
      <c r="I80">
        <f>Bawana_NG!P80</f>
        <v>94.946108766034172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1207.4174135231767</v>
      </c>
      <c r="P80" s="77">
        <v>118.09</v>
      </c>
      <c r="Q80" s="77">
        <v>29.86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68.3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474.5</v>
      </c>
      <c r="AB80" s="117">
        <f>-STOA!N80</f>
        <v>-100</v>
      </c>
      <c r="AC80">
        <f t="shared" si="3"/>
        <v>20.725211642234292</v>
      </c>
      <c r="AD80">
        <f t="shared" si="4"/>
        <v>1749.8289398663399</v>
      </c>
      <c r="AE80">
        <f>'IDT-1'!B80</f>
        <v>122</v>
      </c>
      <c r="AF80" s="26"/>
      <c r="AG80">
        <f t="shared" si="5"/>
        <v>1871.8289398663399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-191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9.28425123762376</v>
      </c>
      <c r="F81">
        <f>GT_Spot!P81</f>
        <v>0</v>
      </c>
      <c r="G81">
        <f>PPCL_NG!P81</f>
        <v>36.78</v>
      </c>
      <c r="H81">
        <f>PPCL_Spot!P81</f>
        <v>12</v>
      </c>
      <c r="I81">
        <f>Bawana_NG!P81</f>
        <v>94.946108766034172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1206.6897447671768</v>
      </c>
      <c r="P81" s="77">
        <v>118.09</v>
      </c>
      <c r="Q81" s="77">
        <v>29.86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67.960000000000008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474.5</v>
      </c>
      <c r="AB81" s="117">
        <f>-STOA!N81</f>
        <v>-100</v>
      </c>
      <c r="AC81">
        <f t="shared" si="3"/>
        <v>20.935238494219014</v>
      </c>
      <c r="AD81">
        <f t="shared" si="4"/>
        <v>1703.1748662766154</v>
      </c>
      <c r="AE81">
        <f>'IDT-1'!B81</f>
        <v>129</v>
      </c>
      <c r="AF81" s="26"/>
      <c r="AG81">
        <f t="shared" si="5"/>
        <v>1832.1748662766154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-226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9.7071280686187507</v>
      </c>
      <c r="F82">
        <f>GT_Spot!P82</f>
        <v>0</v>
      </c>
      <c r="G82">
        <f>PPCL_NG!P82</f>
        <v>36.78</v>
      </c>
      <c r="H82">
        <f>PPCL_Spot!P82</f>
        <v>12</v>
      </c>
      <c r="I82">
        <f>Bawana_NG!P82</f>
        <v>94.946108766034172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1182.3133046227767</v>
      </c>
      <c r="P82" s="77">
        <v>118.09</v>
      </c>
      <c r="Q82" s="77">
        <v>29.86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71.319999999999993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474.5</v>
      </c>
      <c r="AB82" s="117">
        <f>-STOA!N82</f>
        <v>-100</v>
      </c>
      <c r="AC82">
        <f t="shared" si="3"/>
        <v>20.514305693961781</v>
      </c>
      <c r="AD82">
        <f t="shared" si="4"/>
        <v>1710.0022357634675</v>
      </c>
      <c r="AE82">
        <f>'IDT-1'!B82</f>
        <v>131</v>
      </c>
      <c r="AF82" s="26"/>
      <c r="AG82">
        <f t="shared" si="5"/>
        <v>1841.0022357634675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-199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9.7071280686187507</v>
      </c>
      <c r="F83">
        <f>GT_Spot!P83</f>
        <v>0</v>
      </c>
      <c r="G83">
        <f>PPCL_NG!P83</f>
        <v>36.78</v>
      </c>
      <c r="H83">
        <f>PPCL_Spot!P83</f>
        <v>12</v>
      </c>
      <c r="I83">
        <f>Bawana_NG!P83</f>
        <v>96.499999999999986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1174.0031929307768</v>
      </c>
      <c r="P83" s="77">
        <v>118.09</v>
      </c>
      <c r="Q83" s="77">
        <v>29.86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70.290000000000006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474.5</v>
      </c>
      <c r="AB83" s="117">
        <f>-STOA!N83</f>
        <v>-100</v>
      </c>
      <c r="AC83">
        <f t="shared" si="3"/>
        <v>20.880815202518647</v>
      </c>
      <c r="AD83">
        <f t="shared" si="4"/>
        <v>1652.8495057968767</v>
      </c>
      <c r="AE83">
        <f>'IDT-1'!B83</f>
        <v>153</v>
      </c>
      <c r="AF83" s="26"/>
      <c r="AG83">
        <f t="shared" si="5"/>
        <v>1805.8495057968767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-248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9.7071280686187507</v>
      </c>
      <c r="F84">
        <f>GT_Spot!P84</f>
        <v>0</v>
      </c>
      <c r="G84">
        <f>PPCL_NG!P84</f>
        <v>36.78</v>
      </c>
      <c r="H84">
        <f>PPCL_Spot!P84</f>
        <v>12</v>
      </c>
      <c r="I84">
        <f>Bawana_NG!P84</f>
        <v>96.499999999999986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1154.2735234379768</v>
      </c>
      <c r="P84" s="77">
        <v>118.09</v>
      </c>
      <c r="Q84" s="77">
        <v>29.86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69.3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474.5</v>
      </c>
      <c r="AB84" s="117">
        <f>-STOA!N84</f>
        <v>-100</v>
      </c>
      <c r="AC84">
        <f t="shared" si="3"/>
        <v>20.219063224783461</v>
      </c>
      <c r="AD84">
        <f t="shared" si="4"/>
        <v>1686.7915882818118</v>
      </c>
      <c r="AE84">
        <f>'IDT-1'!B84</f>
        <v>156</v>
      </c>
      <c r="AF84" s="26"/>
      <c r="AG84">
        <f t="shared" si="5"/>
        <v>1842.7915882818118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-194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9.7071280686187507</v>
      </c>
      <c r="F85">
        <f>GT_Spot!P85</f>
        <v>0</v>
      </c>
      <c r="G85">
        <f>PPCL_NG!P85</f>
        <v>36.78</v>
      </c>
      <c r="H85">
        <f>PPCL_Spot!P85</f>
        <v>12</v>
      </c>
      <c r="I85">
        <f>Bawana_NG!P85</f>
        <v>96.499999999999986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1135.2872583587769</v>
      </c>
      <c r="P85" s="77">
        <v>118.09</v>
      </c>
      <c r="Q85" s="77">
        <v>29.86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68.83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474.5</v>
      </c>
      <c r="AB85" s="117">
        <f>-STOA!N85</f>
        <v>-100</v>
      </c>
      <c r="AC85">
        <f t="shared" si="3"/>
        <v>19.772626138898449</v>
      </c>
      <c r="AD85">
        <f t="shared" si="4"/>
        <v>1698.781760288497</v>
      </c>
      <c r="AE85">
        <f>'IDT-1'!B85</f>
        <v>183</v>
      </c>
      <c r="AF85" s="26"/>
      <c r="AG85">
        <f t="shared" si="5"/>
        <v>1881.781760288497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-163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9.7071280686187507</v>
      </c>
      <c r="F86">
        <f>GT_Spot!P86</f>
        <v>0</v>
      </c>
      <c r="G86">
        <f>PPCL_NG!P86</f>
        <v>36.78</v>
      </c>
      <c r="H86">
        <f>PPCL_Spot!P86</f>
        <v>12</v>
      </c>
      <c r="I86">
        <f>Bawana_NG!P86</f>
        <v>96.499999999999986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1134.2564963651766</v>
      </c>
      <c r="P86" s="77">
        <v>118.09</v>
      </c>
      <c r="Q86" s="77">
        <v>29.86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76.55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474.5</v>
      </c>
      <c r="AB86" s="117">
        <f>-STOA!N86</f>
        <v>-100</v>
      </c>
      <c r="AC86">
        <f t="shared" si="3"/>
        <v>20.115591514065017</v>
      </c>
      <c r="AD86">
        <f t="shared" si="4"/>
        <v>1673.1280329197302</v>
      </c>
      <c r="AE86">
        <f>'IDT-1'!B86</f>
        <v>225.70099999999999</v>
      </c>
      <c r="AF86" s="26"/>
      <c r="AG86">
        <f t="shared" si="5"/>
        <v>1898.8290329197303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-195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9.9985634247952877</v>
      </c>
      <c r="F87">
        <f>GT_Spot!P87</f>
        <v>0</v>
      </c>
      <c r="G87">
        <f>PPCL_NG!P87</f>
        <v>36.78</v>
      </c>
      <c r="H87">
        <f>PPCL_Spot!P87</f>
        <v>12</v>
      </c>
      <c r="I87">
        <f>Bawana_NG!P87</f>
        <v>96.499999999999986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1101.4060504599768</v>
      </c>
      <c r="P87" s="77">
        <v>118.09</v>
      </c>
      <c r="Q87" s="77">
        <v>29.86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73.099999999999994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474.5</v>
      </c>
      <c r="AB87" s="117">
        <f>-STOA!N87</f>
        <v>0</v>
      </c>
      <c r="AC87">
        <f t="shared" si="3"/>
        <v>18.928655724058473</v>
      </c>
      <c r="AD87">
        <f t="shared" si="4"/>
        <v>1736.3059581607133</v>
      </c>
      <c r="AE87">
        <f>'IDT-1'!B87</f>
        <v>215.78299999999999</v>
      </c>
      <c r="AF87" s="26"/>
      <c r="AG87">
        <f t="shared" si="5"/>
        <v>1952.0889581607132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-197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9.9985634247952877</v>
      </c>
      <c r="F88">
        <f>GT_Spot!P88</f>
        <v>0</v>
      </c>
      <c r="G88">
        <f>PPCL_NG!P88</f>
        <v>36.78</v>
      </c>
      <c r="H88">
        <f>PPCL_Spot!P88</f>
        <v>12</v>
      </c>
      <c r="I88">
        <f>Bawana_NG!P88</f>
        <v>96.499999999999986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1103.9767715079768</v>
      </c>
      <c r="P88" s="77">
        <v>118.09</v>
      </c>
      <c r="Q88" s="77">
        <v>29.86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72.39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474.5</v>
      </c>
      <c r="AB88" s="117">
        <f>-STOA!N88</f>
        <v>0</v>
      </c>
      <c r="AC88">
        <f t="shared" si="3"/>
        <v>18.643173733526229</v>
      </c>
      <c r="AD88">
        <f t="shared" si="4"/>
        <v>1772.4521611992457</v>
      </c>
      <c r="AE88">
        <f>'IDT-1'!B88</f>
        <v>212.52799999999999</v>
      </c>
      <c r="AF88" s="26"/>
      <c r="AG88">
        <f t="shared" si="5"/>
        <v>1984.9801611992457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-163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9.9985634247952877</v>
      </c>
      <c r="F89">
        <f>GT_Spot!P89</f>
        <v>0</v>
      </c>
      <c r="G89">
        <f>PPCL_NG!P89</f>
        <v>36.78</v>
      </c>
      <c r="H89">
        <f>PPCL_Spot!P89</f>
        <v>12</v>
      </c>
      <c r="I89">
        <f>Bawana_NG!P89</f>
        <v>96.499999999999986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1104.0077561895766</v>
      </c>
      <c r="P89" s="77">
        <v>118.09</v>
      </c>
      <c r="Q89" s="77">
        <v>29.86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70.95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474.5</v>
      </c>
      <c r="AB89" s="117">
        <f>-STOA!N89</f>
        <v>0</v>
      </c>
      <c r="AC89">
        <f t="shared" si="3"/>
        <v>18.524236868457965</v>
      </c>
      <c r="AD89">
        <f t="shared" si="4"/>
        <v>1783.1620827459137</v>
      </c>
      <c r="AE89">
        <f>'IDT-1'!B89</f>
        <v>203.24299999999999</v>
      </c>
      <c r="AF89" s="26"/>
      <c r="AG89">
        <f t="shared" si="5"/>
        <v>1986.4050827459137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-151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9.9985634247952877</v>
      </c>
      <c r="F90">
        <f>GT_Spot!P90</f>
        <v>0</v>
      </c>
      <c r="G90">
        <f>PPCL_NG!P90</f>
        <v>36.78</v>
      </c>
      <c r="H90">
        <f>PPCL_Spot!P90</f>
        <v>12</v>
      </c>
      <c r="I90">
        <f>Bawana_NG!P90</f>
        <v>96.499999999999986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1104.1089904719765</v>
      </c>
      <c r="P90" s="77">
        <v>118.09</v>
      </c>
      <c r="Q90" s="77">
        <v>29.86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69.349999999999994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474.5</v>
      </c>
      <c r="AB90" s="117">
        <f>-STOA!N90</f>
        <v>0</v>
      </c>
      <c r="AC90">
        <f t="shared" si="3"/>
        <v>18.013872588900146</v>
      </c>
      <c r="AD90">
        <f t="shared" si="4"/>
        <v>1838.1736813078714</v>
      </c>
      <c r="AE90">
        <f>'IDT-1'!B90</f>
        <v>184.55199999999999</v>
      </c>
      <c r="AF90" s="26"/>
      <c r="AG90">
        <f t="shared" si="5"/>
        <v>2022.7256813078714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9.9985634247952877</v>
      </c>
      <c r="F91">
        <f>GT_Spot!P91</f>
        <v>0</v>
      </c>
      <c r="G91">
        <f>PPCL_NG!P91</f>
        <v>36.78</v>
      </c>
      <c r="H91">
        <f>PPCL_Spot!P91</f>
        <v>12</v>
      </c>
      <c r="I91">
        <f>Bawana_NG!P91</f>
        <v>98.06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1133.5434860938112</v>
      </c>
      <c r="P91" s="77">
        <v>118.09</v>
      </c>
      <c r="Q91" s="77">
        <v>29.86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69.58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8.69</v>
      </c>
      <c r="Z91" s="75">
        <f>IEX!N91</f>
        <v>0</v>
      </c>
      <c r="AA91" s="117">
        <f>STOA!H91</f>
        <v>474.5</v>
      </c>
      <c r="AB91" s="117">
        <f>-STOA!N91</f>
        <v>0</v>
      </c>
      <c r="AC91">
        <f t="shared" si="3"/>
        <v>18.276338875150341</v>
      </c>
      <c r="AD91">
        <f t="shared" si="4"/>
        <v>1887.825710643456</v>
      </c>
      <c r="AE91">
        <f>'IDT-1'!B91</f>
        <v>170.17</v>
      </c>
      <c r="AF91" s="26"/>
      <c r="AG91">
        <f t="shared" si="5"/>
        <v>2057.9957106434558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9.9985634247952877</v>
      </c>
      <c r="F92">
        <f>GT_Spot!P92</f>
        <v>0</v>
      </c>
      <c r="G92">
        <f>PPCL_NG!P92</f>
        <v>36.78</v>
      </c>
      <c r="H92">
        <f>PPCL_Spot!P92</f>
        <v>12</v>
      </c>
      <c r="I92">
        <f>Bawana_NG!P92</f>
        <v>98.06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1133.5806178186112</v>
      </c>
      <c r="P92" s="77">
        <v>118.09</v>
      </c>
      <c r="Q92" s="77">
        <v>29.86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72.02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20.14</v>
      </c>
      <c r="Z92" s="75">
        <f>IEX!N92</f>
        <v>0</v>
      </c>
      <c r="AA92" s="117">
        <f>STOA!H92</f>
        <v>474.5</v>
      </c>
      <c r="AB92" s="117">
        <f>-STOA!N92</f>
        <v>0</v>
      </c>
      <c r="AC92">
        <f t="shared" si="3"/>
        <v>18.540947674683704</v>
      </c>
      <c r="AD92">
        <f t="shared" si="4"/>
        <v>1885.4882335687228</v>
      </c>
      <c r="AE92">
        <f>'IDT-1'!B92</f>
        <v>152.30000000000001</v>
      </c>
      <c r="AF92" s="26"/>
      <c r="AG92">
        <f t="shared" si="5"/>
        <v>2037.7882335687227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-101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9.9985634247952877</v>
      </c>
      <c r="F93">
        <f>GT_Spot!P93</f>
        <v>0</v>
      </c>
      <c r="G93">
        <f>PPCL_NG!P93</f>
        <v>36.78</v>
      </c>
      <c r="H93">
        <f>PPCL_Spot!P93</f>
        <v>12</v>
      </c>
      <c r="I93">
        <f>Bawana_NG!P93</f>
        <v>98.06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1133.6241469306112</v>
      </c>
      <c r="P93" s="77">
        <v>118.09</v>
      </c>
      <c r="Q93" s="77">
        <v>29.86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75.649999999999991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33.26</v>
      </c>
      <c r="Z93" s="75">
        <f>IEX!N93</f>
        <v>0</v>
      </c>
      <c r="AA93" s="117">
        <f>STOA!H93</f>
        <v>474.5</v>
      </c>
      <c r="AB93" s="117">
        <f>-STOA!N93</f>
        <v>0</v>
      </c>
      <c r="AC93">
        <f t="shared" si="3"/>
        <v>19.097124596890289</v>
      </c>
      <c r="AD93">
        <f t="shared" si="4"/>
        <v>1855.725585758516</v>
      </c>
      <c r="AE93">
        <f>'IDT-1'!B93</f>
        <v>147.85</v>
      </c>
      <c r="AF93" s="26"/>
      <c r="AG93">
        <f t="shared" si="5"/>
        <v>2003.5755857585159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-147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9.9985634247952877</v>
      </c>
      <c r="F94">
        <f>GT_Spot!P94</f>
        <v>0</v>
      </c>
      <c r="G94">
        <f>PPCL_NG!P94</f>
        <v>36.78</v>
      </c>
      <c r="H94">
        <f>PPCL_Spot!P94</f>
        <v>12</v>
      </c>
      <c r="I94">
        <f>Bawana_NG!P94</f>
        <v>98.06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1133.6711887642111</v>
      </c>
      <c r="P94" s="77">
        <v>118.09</v>
      </c>
      <c r="Q94" s="77">
        <v>29.86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79.39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36.07</v>
      </c>
      <c r="Z94" s="75">
        <f>IEX!N94</f>
        <v>0</v>
      </c>
      <c r="AA94" s="117">
        <f>STOA!H94</f>
        <v>474.5</v>
      </c>
      <c r="AB94" s="117">
        <f>-STOA!N94</f>
        <v>0</v>
      </c>
      <c r="AC94">
        <f t="shared" si="3"/>
        <v>18.54258776599449</v>
      </c>
      <c r="AD94">
        <f t="shared" si="4"/>
        <v>1931.8771644230117</v>
      </c>
      <c r="AE94">
        <f>'IDT-1'!B94</f>
        <v>143.376</v>
      </c>
      <c r="AF94" s="26"/>
      <c r="AG94">
        <f t="shared" si="5"/>
        <v>2075.2531644230116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-78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9.9985634247952877</v>
      </c>
      <c r="F95">
        <f>GT_Spot!P95</f>
        <v>0</v>
      </c>
      <c r="G95">
        <f>PPCL_NG!P95</f>
        <v>36.78</v>
      </c>
      <c r="H95">
        <f>PPCL_Spot!P95</f>
        <v>12</v>
      </c>
      <c r="I95">
        <f>Bawana_NG!P95</f>
        <v>98.06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1098.9770660758113</v>
      </c>
      <c r="P95" s="77">
        <v>118.09</v>
      </c>
      <c r="Q95" s="77">
        <v>29.86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77.649999999999991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51.21</v>
      </c>
      <c r="Z95" s="75">
        <f>IEX!N95</f>
        <v>0</v>
      </c>
      <c r="AA95" s="117">
        <f>STOA!H95</f>
        <v>474.5</v>
      </c>
      <c r="AB95" s="117">
        <f>-STOA!N95</f>
        <v>0</v>
      </c>
      <c r="AC95">
        <f t="shared" si="3"/>
        <v>17.973440002882175</v>
      </c>
      <c r="AD95">
        <f t="shared" si="4"/>
        <v>1954.1521894977243</v>
      </c>
      <c r="AE95">
        <f>'IDT-1'!B95</f>
        <v>134.715</v>
      </c>
      <c r="AF95" s="26"/>
      <c r="AG95">
        <f t="shared" si="5"/>
        <v>2088.8671894977242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9.9985634247952877</v>
      </c>
      <c r="F96">
        <f>GT_Spot!P96</f>
        <v>0</v>
      </c>
      <c r="G96">
        <f>PPCL_NG!P96</f>
        <v>36.78</v>
      </c>
      <c r="H96">
        <f>PPCL_Spot!P96</f>
        <v>12</v>
      </c>
      <c r="I96">
        <f>Bawana_NG!P96</f>
        <v>98.06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1087.4374782814114</v>
      </c>
      <c r="P96" s="77">
        <v>118.09</v>
      </c>
      <c r="Q96" s="77">
        <v>29.86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47.430000000000007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54.21</v>
      </c>
      <c r="Z96" s="75">
        <f>IEX!N96</f>
        <v>0</v>
      </c>
      <c r="AA96" s="117">
        <f>STOA!H96</f>
        <v>474.5</v>
      </c>
      <c r="AB96" s="117">
        <f>-STOA!N96</f>
        <v>0</v>
      </c>
      <c r="AC96">
        <f t="shared" si="3"/>
        <v>17.641233757813652</v>
      </c>
      <c r="AD96">
        <f t="shared" si="4"/>
        <v>1914.7248079483929</v>
      </c>
      <c r="AE96">
        <f>'IDT-1'!B96</f>
        <v>132.02000000000001</v>
      </c>
      <c r="AF96" s="26"/>
      <c r="AG96">
        <f t="shared" si="5"/>
        <v>2046.7448079483929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9.9985634247952877</v>
      </c>
      <c r="F97">
        <f>GT_Spot!P97</f>
        <v>0</v>
      </c>
      <c r="G97">
        <f>PPCL_NG!P97</f>
        <v>36.78</v>
      </c>
      <c r="H97">
        <f>PPCL_Spot!P97</f>
        <v>12</v>
      </c>
      <c r="I97">
        <f>Bawana_NG!P97</f>
        <v>98.06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1033.7619503614924</v>
      </c>
      <c r="P97" s="77">
        <v>118.09</v>
      </c>
      <c r="Q97" s="77">
        <v>29.86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46.3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49.08</v>
      </c>
      <c r="Z97" s="75">
        <f>IEX!N97</f>
        <v>0</v>
      </c>
      <c r="AA97" s="117">
        <f>STOA!H97</f>
        <v>474.5</v>
      </c>
      <c r="AB97" s="117">
        <f>-STOA!N97</f>
        <v>0</v>
      </c>
      <c r="AC97">
        <f t="shared" si="3"/>
        <v>16.809324521319329</v>
      </c>
      <c r="AD97">
        <f t="shared" si="4"/>
        <v>1893.3411892649681</v>
      </c>
      <c r="AE97">
        <f>'IDT-1'!B97</f>
        <v>131.24100000000001</v>
      </c>
      <c r="AF97" s="26"/>
      <c r="AG97">
        <f t="shared" si="5"/>
        <v>2024.5821892649681</v>
      </c>
      <c r="AI97" s="75">
        <f>PXIL!H97</f>
        <v>0</v>
      </c>
      <c r="AJ97" s="75">
        <f>PXIL!N97</f>
        <v>0</v>
      </c>
      <c r="AK97" s="75">
        <f>RTM_IEX!H97</f>
        <v>1.72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9.9985634247952877</v>
      </c>
      <c r="F98">
        <f>GT_Spot!P98</f>
        <v>0</v>
      </c>
      <c r="G98">
        <f>PPCL_NG!P98</f>
        <v>36.78</v>
      </c>
      <c r="H98">
        <f>PPCL_Spot!P98</f>
        <v>12</v>
      </c>
      <c r="I98">
        <f>Bawana_NG!P98</f>
        <v>98.073972185728039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1029.8484842350927</v>
      </c>
      <c r="P98" s="77">
        <v>118.09</v>
      </c>
      <c r="Q98" s="77">
        <v>29.86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46.209999999999994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33.450000000000003</v>
      </c>
      <c r="Z98" s="75">
        <f>IEX!N98</f>
        <v>0</v>
      </c>
      <c r="AA98" s="117">
        <f>STOA!H98</f>
        <v>474.5</v>
      </c>
      <c r="AB98" s="117">
        <f>-STOA!N98</f>
        <v>0</v>
      </c>
      <c r="AC98">
        <f t="shared" si="3"/>
        <v>16.64098497464142</v>
      </c>
      <c r="AD98">
        <f t="shared" si="4"/>
        <v>1874.3800348709744</v>
      </c>
      <c r="AE98">
        <f>'IDT-1'!B98</f>
        <v>131.26599999999999</v>
      </c>
      <c r="AF98" s="26"/>
      <c r="AG98">
        <f t="shared" si="5"/>
        <v>2005.6460348709745</v>
      </c>
      <c r="AI98" s="75">
        <f>PXIL!H98</f>
        <v>0</v>
      </c>
      <c r="AJ98" s="75">
        <f>PXIL!N98</f>
        <v>0</v>
      </c>
      <c r="AK98" s="75">
        <f>RTM_IEX!H98</f>
        <v>2.21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0.32823739190916584</v>
      </c>
      <c r="F99">
        <f t="shared" si="6"/>
        <v>0</v>
      </c>
      <c r="G99">
        <f t="shared" si="6"/>
        <v>0.85513500000000153</v>
      </c>
      <c r="H99">
        <f t="shared" si="6"/>
        <v>0.22321535626595029</v>
      </c>
      <c r="I99">
        <f t="shared" si="6"/>
        <v>2.0257718193445347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24.677438967829527</v>
      </c>
      <c r="P99" s="77">
        <f t="shared" si="6"/>
        <v>2.8341600000000025</v>
      </c>
      <c r="Q99" s="77">
        <f t="shared" si="6"/>
        <v>0.7166457659620834</v>
      </c>
      <c r="R99" s="80">
        <f t="shared" si="6"/>
        <v>0.4153673751512203</v>
      </c>
      <c r="S99" s="80">
        <f t="shared" si="6"/>
        <v>0</v>
      </c>
      <c r="T99" s="78">
        <f t="shared" si="6"/>
        <v>2.7837725000000004</v>
      </c>
      <c r="U99" s="78">
        <f t="shared" si="6"/>
        <v>2.1738674999999992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0.19130250000000007</v>
      </c>
      <c r="Z99" s="75">
        <f t="shared" si="6"/>
        <v>0</v>
      </c>
      <c r="AA99" s="117">
        <f t="shared" si="6"/>
        <v>7.8691575000000027</v>
      </c>
      <c r="AB99" s="117">
        <f t="shared" si="6"/>
        <v>-0.25</v>
      </c>
      <c r="AC99">
        <f t="shared" si="6"/>
        <v>0.42974159176497623</v>
      </c>
      <c r="AD99">
        <f t="shared" si="6"/>
        <v>40.9590000846975</v>
      </c>
      <c r="AE99">
        <f t="shared" si="6"/>
        <v>1.7036142500000002</v>
      </c>
      <c r="AG99">
        <f t="shared" si="6"/>
        <v>42.662614334697487</v>
      </c>
      <c r="AI99">
        <f t="shared" si="6"/>
        <v>0</v>
      </c>
      <c r="AJ99">
        <f t="shared" si="6"/>
        <v>0</v>
      </c>
      <c r="AK99">
        <f t="shared" si="6"/>
        <v>9.8249999999999987E-4</v>
      </c>
      <c r="AL99">
        <f t="shared" si="6"/>
        <v>-3.4563125000000006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44660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14.99596930047621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686.32820473852883</v>
      </c>
      <c r="P3" s="77">
        <v>68.98</v>
      </c>
      <c r="Q3" s="77">
        <v>17.270429287426452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119.67999999999999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37.700000000000003</v>
      </c>
      <c r="Z3" s="75">
        <f>IEX!O3</f>
        <v>0</v>
      </c>
      <c r="AA3" s="117">
        <f>STOA!I3</f>
        <v>0</v>
      </c>
      <c r="AB3" s="117">
        <f>-STOA!O3</f>
        <v>-85</v>
      </c>
      <c r="AC3">
        <f>SUMIF(B3:AB3,"&gt;0")*$AC$2-SUMIF(B3:AB3,"&lt;0")*($AC$2/(1-$AC$2))+SUMIF(AI3:AR3,"&gt;0")*$AC$2-SUMIF(AI3:AR3,"&lt;0")*($AC$2/(1-$AC$2))</f>
        <v>9.8273933486591982</v>
      </c>
      <c r="AD3">
        <f>SUM(B3:AB3,AI3:AR3)-AC3</f>
        <v>936.16720997777225</v>
      </c>
      <c r="AE3">
        <f>'IDT-1'!C3</f>
        <v>35.386000000000003</v>
      </c>
      <c r="AF3" s="26"/>
      <c r="AG3">
        <f>SUM(AD3:AF3)</f>
        <v>971.55320997777221</v>
      </c>
      <c r="AI3" s="75">
        <f>PXIL!I3</f>
        <v>0</v>
      </c>
      <c r="AJ3" s="75">
        <f>PXIL!O3</f>
        <v>0</v>
      </c>
      <c r="AK3" s="75">
        <f>RTM_IEX!I3</f>
        <v>4.4800000000000004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31.64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9.5465547191661848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686.32327155052883</v>
      </c>
      <c r="P4" s="77">
        <v>68.98</v>
      </c>
      <c r="Q4" s="77">
        <v>17.270429287426452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119.97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30.61</v>
      </c>
      <c r="Z4" s="75">
        <f>IEX!O4</f>
        <v>0</v>
      </c>
      <c r="AA4" s="117">
        <f>STOA!I4</f>
        <v>0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9.6977310882892738</v>
      </c>
      <c r="AD4">
        <f t="shared" ref="AD4:AD67" si="1">SUM(B4:AB4,AI4:AR4)-AC4</f>
        <v>921.56252446883229</v>
      </c>
      <c r="AE4">
        <f>'IDT-1'!C4</f>
        <v>42.151000000000003</v>
      </c>
      <c r="AF4" s="26"/>
      <c r="AG4">
        <f t="shared" ref="AG4:AG67" si="2">SUM(AD4:AF4)</f>
        <v>963.71352446883225</v>
      </c>
      <c r="AI4" s="75">
        <f>PXIL!I4</f>
        <v>0</v>
      </c>
      <c r="AJ4" s="75">
        <f>PXIL!O4</f>
        <v>0</v>
      </c>
      <c r="AK4" s="75">
        <f>RTM_IEX!I4</f>
        <v>6.85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26.79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9.5465547191661848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686.33618516452884</v>
      </c>
      <c r="P5" s="77">
        <v>68.98</v>
      </c>
      <c r="Q5" s="77">
        <v>17.270429287426452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120.03999999999999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22.8</v>
      </c>
      <c r="Z5" s="75">
        <f>IEX!O5</f>
        <v>0</v>
      </c>
      <c r="AA5" s="117">
        <f>STOA!I5</f>
        <v>0</v>
      </c>
      <c r="AB5" s="117">
        <f>-STOA!O5</f>
        <v>-85</v>
      </c>
      <c r="AC5">
        <f t="shared" si="0"/>
        <v>9.5595473657034482</v>
      </c>
      <c r="AD5">
        <f t="shared" si="1"/>
        <v>895.95362180541792</v>
      </c>
      <c r="AE5">
        <f>'IDT-1'!C5</f>
        <v>49.607999999999997</v>
      </c>
      <c r="AF5" s="26"/>
      <c r="AG5">
        <f t="shared" si="2"/>
        <v>945.56162180541787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-5</v>
      </c>
      <c r="AM5" s="75">
        <f>RTM_PXI!I5</f>
        <v>0</v>
      </c>
      <c r="AN5" s="75">
        <f>RTM_PXI!O5</f>
        <v>0</v>
      </c>
      <c r="AO5" s="192">
        <f>GDAM_IEX!I5</f>
        <v>20.62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9.5465547191661848</v>
      </c>
      <c r="F6">
        <f>GT_Spot!Q6</f>
        <v>0</v>
      </c>
      <c r="G6">
        <f>PPCL_NG!Q6</f>
        <v>20.89</v>
      </c>
      <c r="H6">
        <f>PPCL_Spot!Q6</f>
        <v>13.3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686.30943540852877</v>
      </c>
      <c r="P6" s="77">
        <v>68.98</v>
      </c>
      <c r="Q6" s="77">
        <v>17.270429287426452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120.11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13.13</v>
      </c>
      <c r="Z6" s="75">
        <f>IEX!O6</f>
        <v>0</v>
      </c>
      <c r="AA6" s="117">
        <f>STOA!I6</f>
        <v>0</v>
      </c>
      <c r="AB6" s="117">
        <f>-STOA!O6</f>
        <v>-85</v>
      </c>
      <c r="AC6">
        <f t="shared" si="0"/>
        <v>9.8807545182945535</v>
      </c>
      <c r="AD6">
        <f t="shared" si="1"/>
        <v>891.95566489682687</v>
      </c>
      <c r="AE6">
        <f>'IDT-1'!C6</f>
        <v>59.210999999999999</v>
      </c>
      <c r="AF6" s="26"/>
      <c r="AG6">
        <f t="shared" si="2"/>
        <v>951.16666489682689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-25</v>
      </c>
      <c r="AM6" s="75">
        <f>RTM_PXI!I6</f>
        <v>0</v>
      </c>
      <c r="AN6" s="75">
        <f>RTM_PXI!O6</f>
        <v>0</v>
      </c>
      <c r="AO6" s="192">
        <f>GDAM_IEX!I6</f>
        <v>12.38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9.5465547191661848</v>
      </c>
      <c r="F7">
        <f>GT_Spot!Q7</f>
        <v>0</v>
      </c>
      <c r="G7">
        <f>PPCL_NG!Q7</f>
        <v>20.89</v>
      </c>
      <c r="H7">
        <f>PPCL_Spot!Q7</f>
        <v>13.3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684.83296614006929</v>
      </c>
      <c r="P7" s="77">
        <v>68.98</v>
      </c>
      <c r="Q7" s="77">
        <v>17.27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120.24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10.15</v>
      </c>
      <c r="Z7" s="75">
        <f>IEX!O7</f>
        <v>0</v>
      </c>
      <c r="AA7" s="117">
        <f>STOA!I7</f>
        <v>0</v>
      </c>
      <c r="AB7" s="117">
        <f>-STOA!O7</f>
        <v>-85</v>
      </c>
      <c r="AC7">
        <f t="shared" si="0"/>
        <v>9.8637484486137339</v>
      </c>
      <c r="AD7">
        <f t="shared" si="1"/>
        <v>879.99577241062173</v>
      </c>
      <c r="AE7">
        <f>'IDT-1'!C7</f>
        <v>66.501000000000005</v>
      </c>
      <c r="AF7" s="26"/>
      <c r="AG7">
        <f t="shared" si="2"/>
        <v>946.4967724106217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9.73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9.5465547191661848</v>
      </c>
      <c r="F8">
        <f>GT_Spot!Q8</f>
        <v>0</v>
      </c>
      <c r="G8">
        <f>PPCL_NG!Q8</f>
        <v>20.89</v>
      </c>
      <c r="H8">
        <f>PPCL_Spot!Q8</f>
        <v>13.3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682.63221387406929</v>
      </c>
      <c r="P8" s="77">
        <v>68.98</v>
      </c>
      <c r="Q8" s="77">
        <v>17.27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120.07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7.45</v>
      </c>
      <c r="Z8" s="75">
        <f>IEX!O8</f>
        <v>0</v>
      </c>
      <c r="AA8" s="117">
        <f>STOA!I8</f>
        <v>0</v>
      </c>
      <c r="AB8" s="117">
        <f>-STOA!O8</f>
        <v>-85</v>
      </c>
      <c r="AC8">
        <f t="shared" si="0"/>
        <v>9.7959818286729359</v>
      </c>
      <c r="AD8">
        <f t="shared" si="1"/>
        <v>872.36278676456266</v>
      </c>
      <c r="AE8">
        <f>'IDT-1'!C8</f>
        <v>70.597999999999999</v>
      </c>
      <c r="AF8" s="26"/>
      <c r="AG8">
        <f t="shared" si="2"/>
        <v>942.96078676456261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7.1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9.5465547191661848</v>
      </c>
      <c r="F9">
        <f>GT_Spot!Q9</f>
        <v>0</v>
      </c>
      <c r="G9">
        <f>PPCL_NG!Q9</f>
        <v>20.89</v>
      </c>
      <c r="H9">
        <f>PPCL_Spot!Q9</f>
        <v>13.3</v>
      </c>
      <c r="I9">
        <f>Bawana_NG!Q9</f>
        <v>49.14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677.31175080406933</v>
      </c>
      <c r="P9" s="77">
        <v>68.98</v>
      </c>
      <c r="Q9" s="77">
        <v>17.27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120.53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</v>
      </c>
      <c r="AB9" s="117">
        <f>-STOA!O9</f>
        <v>-85</v>
      </c>
      <c r="AC9">
        <f t="shared" si="0"/>
        <v>9.6626963912679091</v>
      </c>
      <c r="AD9">
        <f t="shared" si="1"/>
        <v>847.30560913196757</v>
      </c>
      <c r="AE9">
        <f>'IDT-1'!C9</f>
        <v>77.754999999999995</v>
      </c>
      <c r="AF9" s="26"/>
      <c r="AG9">
        <f t="shared" si="2"/>
        <v>925.06060913196757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9.5465547191661848</v>
      </c>
      <c r="F10">
        <f>GT_Spot!Q10</f>
        <v>0</v>
      </c>
      <c r="G10">
        <f>PPCL_NG!Q10</f>
        <v>20.89</v>
      </c>
      <c r="H10">
        <f>PPCL_Spot!Q10</f>
        <v>11.7</v>
      </c>
      <c r="I10">
        <f>Bawana_NG!Q10</f>
        <v>49.14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673.24556818206929</v>
      </c>
      <c r="P10" s="77">
        <v>68.98</v>
      </c>
      <c r="Q10" s="77">
        <v>17.27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120.75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</v>
      </c>
      <c r="AB10" s="117">
        <f>-STOA!O10</f>
        <v>-85</v>
      </c>
      <c r="AC10">
        <f t="shared" si="0"/>
        <v>10.147457635526029</v>
      </c>
      <c r="AD10">
        <f t="shared" si="1"/>
        <v>781.37466526570938</v>
      </c>
      <c r="AE10">
        <f>'IDT-1'!C10</f>
        <v>85.281000000000006</v>
      </c>
      <c r="AF10" s="26"/>
      <c r="AG10">
        <f t="shared" si="2"/>
        <v>866.65566526570933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-95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9.5465547191661848</v>
      </c>
      <c r="F11">
        <f>GT_Spot!Q11</f>
        <v>0</v>
      </c>
      <c r="G11">
        <f>PPCL_NG!Q11</f>
        <v>20.89</v>
      </c>
      <c r="H11">
        <f>PPCL_Spot!Q11</f>
        <v>13.3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677.60933880843857</v>
      </c>
      <c r="P11" s="77">
        <v>68.98</v>
      </c>
      <c r="Q11" s="77">
        <v>17.27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120.50999999999999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</v>
      </c>
      <c r="AB11" s="117">
        <f>-STOA!O11</f>
        <v>-85</v>
      </c>
      <c r="AC11">
        <f t="shared" si="0"/>
        <v>9.5565875079178202</v>
      </c>
      <c r="AD11">
        <f t="shared" si="1"/>
        <v>861.46930601968688</v>
      </c>
      <c r="AE11">
        <f>'IDT-1'!C11</f>
        <v>75</v>
      </c>
      <c r="AF11" s="26"/>
      <c r="AG11">
        <f t="shared" si="2"/>
        <v>936.46930601968688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9.5465547191661848</v>
      </c>
      <c r="F12">
        <f>GT_Spot!Q12</f>
        <v>0</v>
      </c>
      <c r="G12">
        <f>PPCL_NG!Q12</f>
        <v>20.89</v>
      </c>
      <c r="H12">
        <f>PPCL_Spot!Q12</f>
        <v>13.3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674.15227815843855</v>
      </c>
      <c r="P12" s="77">
        <v>68.98</v>
      </c>
      <c r="Q12" s="77">
        <v>17.27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120.38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</v>
      </c>
      <c r="AB12" s="117">
        <f>-STOA!O12</f>
        <v>-85</v>
      </c>
      <c r="AC12">
        <f t="shared" si="0"/>
        <v>9.5338995017200165</v>
      </c>
      <c r="AD12">
        <f t="shared" si="1"/>
        <v>856.90493337588464</v>
      </c>
      <c r="AE12">
        <f>'IDT-1'!C12</f>
        <v>55</v>
      </c>
      <c r="AF12" s="26"/>
      <c r="AG12">
        <f t="shared" si="2"/>
        <v>911.90493337588464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-23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9.5465547191661848</v>
      </c>
      <c r="F13">
        <f>GT_Spot!Q13</f>
        <v>0</v>
      </c>
      <c r="G13">
        <f>PPCL_NG!Q13</f>
        <v>20.89</v>
      </c>
      <c r="H13">
        <f>PPCL_Spot!Q13</f>
        <v>13.3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694.01886827197029</v>
      </c>
      <c r="P13" s="77">
        <v>68.98</v>
      </c>
      <c r="Q13" s="77">
        <v>17.27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120.56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</v>
      </c>
      <c r="AB13" s="117">
        <f>-STOA!O13</f>
        <v>-85</v>
      </c>
      <c r="AC13">
        <f t="shared" si="0"/>
        <v>9.8168470249854369</v>
      </c>
      <c r="AD13">
        <f t="shared" si="1"/>
        <v>864.66857596615091</v>
      </c>
      <c r="AE13">
        <f>'IDT-1'!C13</f>
        <v>45</v>
      </c>
      <c r="AF13" s="26"/>
      <c r="AG13">
        <f t="shared" si="2"/>
        <v>909.66857596615091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9.5465547191661848</v>
      </c>
      <c r="F14">
        <f>GT_Spot!Q14</f>
        <v>0</v>
      </c>
      <c r="G14">
        <f>PPCL_NG!Q14</f>
        <v>20.89</v>
      </c>
      <c r="H14">
        <f>PPCL_Spot!Q14</f>
        <v>13.3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696.66553476011529</v>
      </c>
      <c r="P14" s="77">
        <v>68.98</v>
      </c>
      <c r="Q14" s="77">
        <v>17.27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120.5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</v>
      </c>
      <c r="AB14" s="117">
        <f>-STOA!O14</f>
        <v>-85</v>
      </c>
      <c r="AC14">
        <f t="shared" si="0"/>
        <v>9.8396096900811134</v>
      </c>
      <c r="AD14">
        <f t="shared" si="1"/>
        <v>867.23247978920028</v>
      </c>
      <c r="AE14">
        <f>'IDT-1'!C14</f>
        <v>30</v>
      </c>
      <c r="AF14" s="26"/>
      <c r="AG14">
        <f t="shared" si="2"/>
        <v>897.23247978920028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9.5465547191661848</v>
      </c>
      <c r="F15">
        <f>GT_Spot!Q15</f>
        <v>0</v>
      </c>
      <c r="G15">
        <f>PPCL_NG!Q15</f>
        <v>20.89</v>
      </c>
      <c r="H15">
        <f>PPCL_Spot!Q15</f>
        <v>11.7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697.8539210214941</v>
      </c>
      <c r="P15" s="77">
        <v>68.98</v>
      </c>
      <c r="Q15" s="77">
        <v>17.27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120.97999999999999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</v>
      </c>
      <c r="AB15" s="117">
        <f>-STOA!O15</f>
        <v>-85</v>
      </c>
      <c r="AC15">
        <f t="shared" si="0"/>
        <v>9.7514302139592957</v>
      </c>
      <c r="AD15">
        <f t="shared" si="1"/>
        <v>877.38904552670101</v>
      </c>
      <c r="AE15">
        <f>'IDT-1'!C15</f>
        <v>0</v>
      </c>
      <c r="AF15" s="26"/>
      <c r="AG15">
        <f t="shared" si="2"/>
        <v>877.38904552670101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9.5465547191661848</v>
      </c>
      <c r="F16">
        <f>GT_Spot!Q16</f>
        <v>0</v>
      </c>
      <c r="G16">
        <f>PPCL_NG!Q16</f>
        <v>20.89</v>
      </c>
      <c r="H16">
        <f>PPCL_Spot!Q16</f>
        <v>13.3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697.84419967949407</v>
      </c>
      <c r="P16" s="77">
        <v>68.98</v>
      </c>
      <c r="Q16" s="77">
        <v>17.27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121.46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</v>
      </c>
      <c r="AB16" s="117">
        <f>-STOA!O16</f>
        <v>-85</v>
      </c>
      <c r="AC16">
        <f t="shared" si="0"/>
        <v>9.9472112165936029</v>
      </c>
      <c r="AD16">
        <f t="shared" si="1"/>
        <v>859.26354318206666</v>
      </c>
      <c r="AE16">
        <f>'IDT-1'!C16</f>
        <v>0</v>
      </c>
      <c r="AF16" s="26"/>
      <c r="AG16">
        <f t="shared" si="2"/>
        <v>859.26354318206666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9.5465547191661848</v>
      </c>
      <c r="F17">
        <f>GT_Spot!Q17</f>
        <v>0</v>
      </c>
      <c r="G17">
        <f>PPCL_NG!Q17</f>
        <v>20.89</v>
      </c>
      <c r="H17">
        <f>PPCL_Spot!Q17</f>
        <v>13.3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697.824611707494</v>
      </c>
      <c r="P17" s="77">
        <v>68.98</v>
      </c>
      <c r="Q17" s="77">
        <v>17.27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120.14999999999999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</v>
      </c>
      <c r="AB17" s="117">
        <f>-STOA!O17</f>
        <v>-85</v>
      </c>
      <c r="AC17">
        <f t="shared" si="0"/>
        <v>10.530345386427086</v>
      </c>
      <c r="AD17">
        <f t="shared" si="1"/>
        <v>790.35082104023309</v>
      </c>
      <c r="AE17">
        <f>'IDT-1'!C17</f>
        <v>0</v>
      </c>
      <c r="AF17" s="26"/>
      <c r="AG17">
        <f t="shared" si="2"/>
        <v>790.35082104023309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-112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9.5465547191661848</v>
      </c>
      <c r="F18">
        <f>GT_Spot!Q18</f>
        <v>0</v>
      </c>
      <c r="G18">
        <f>PPCL_NG!Q18</f>
        <v>20.89</v>
      </c>
      <c r="H18">
        <f>PPCL_Spot!Q18</f>
        <v>13.3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705.25765837116103</v>
      </c>
      <c r="P18" s="77">
        <v>68.98</v>
      </c>
      <c r="Q18" s="77">
        <v>17.27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120.27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</v>
      </c>
      <c r="AB18" s="117">
        <f>-STOA!O18</f>
        <v>-85</v>
      </c>
      <c r="AC18">
        <f t="shared" si="0"/>
        <v>10.357102753968086</v>
      </c>
      <c r="AD18">
        <f t="shared" si="1"/>
        <v>825.07711033635906</v>
      </c>
      <c r="AE18">
        <f>'IDT-1'!C18</f>
        <v>0</v>
      </c>
      <c r="AF18" s="26"/>
      <c r="AG18">
        <f t="shared" si="2"/>
        <v>825.07711033635906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-85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9.5465547191661848</v>
      </c>
      <c r="F19">
        <f>GT_Spot!Q19</f>
        <v>0</v>
      </c>
      <c r="G19">
        <f>PPCL_NG!Q19</f>
        <v>20.89</v>
      </c>
      <c r="H19">
        <f>PPCL_Spot!Q19</f>
        <v>13.3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701.99195906716125</v>
      </c>
      <c r="P19" s="77">
        <v>68.98</v>
      </c>
      <c r="Q19" s="77">
        <v>17.27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120.39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</v>
      </c>
      <c r="AB19" s="117">
        <f>-STOA!O19</f>
        <v>-85</v>
      </c>
      <c r="AC19">
        <f t="shared" si="0"/>
        <v>10.3027862175263</v>
      </c>
      <c r="AD19">
        <f t="shared" si="1"/>
        <v>824.98572756880105</v>
      </c>
      <c r="AE19">
        <f>'IDT-1'!C19</f>
        <v>0</v>
      </c>
      <c r="AF19" s="26"/>
      <c r="AG19">
        <f t="shared" si="2"/>
        <v>824.98572756880105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9.5465547191661848</v>
      </c>
      <c r="F20">
        <f>GT_Spot!Q20</f>
        <v>0</v>
      </c>
      <c r="G20">
        <f>PPCL_NG!Q20</f>
        <v>20.89</v>
      </c>
      <c r="H20">
        <f>PPCL_Spot!Q20</f>
        <v>13.3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700.83979827916119</v>
      </c>
      <c r="P20" s="77">
        <v>68.98</v>
      </c>
      <c r="Q20" s="77">
        <v>17.27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120.03999999999999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</v>
      </c>
      <c r="AA20" s="117">
        <f>STOA!I20</f>
        <v>0</v>
      </c>
      <c r="AB20" s="117">
        <f>-STOA!O20</f>
        <v>-85</v>
      </c>
      <c r="AC20">
        <f t="shared" si="0"/>
        <v>10.280689075069704</v>
      </c>
      <c r="AD20">
        <f t="shared" si="1"/>
        <v>824.50566392325754</v>
      </c>
      <c r="AE20">
        <f>'IDT-1'!C20</f>
        <v>-10.161</v>
      </c>
      <c r="AF20" s="26"/>
      <c r="AG20">
        <f t="shared" si="2"/>
        <v>814.3446639232576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-71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9.5465547191661848</v>
      </c>
      <c r="F21">
        <f>GT_Spot!Q21</f>
        <v>0</v>
      </c>
      <c r="G21">
        <f>PPCL_NG!Q21</f>
        <v>20.89</v>
      </c>
      <c r="H21">
        <f>PPCL_Spot!Q21</f>
        <v>11.7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707.49377340410433</v>
      </c>
      <c r="P21" s="77">
        <v>68.98</v>
      </c>
      <c r="Q21" s="77">
        <v>17.27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120.09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</v>
      </c>
      <c r="AA21" s="117">
        <f>STOA!I21</f>
        <v>0</v>
      </c>
      <c r="AB21" s="117">
        <f>-STOA!O21</f>
        <v>-85</v>
      </c>
      <c r="AC21">
        <f t="shared" si="0"/>
        <v>10.760632304756776</v>
      </c>
      <c r="AD21">
        <f t="shared" si="1"/>
        <v>780.12969581851371</v>
      </c>
      <c r="AE21">
        <f>'IDT-1'!C21</f>
        <v>-5.08</v>
      </c>
      <c r="AF21" s="26"/>
      <c r="AG21">
        <f t="shared" si="2"/>
        <v>775.04969581851367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9.5465547191661848</v>
      </c>
      <c r="F22">
        <f>GT_Spot!Q22</f>
        <v>0</v>
      </c>
      <c r="G22">
        <f>PPCL_NG!Q22</f>
        <v>20.89</v>
      </c>
      <c r="H22">
        <f>PPCL_Spot!Q22</f>
        <v>13.3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712.82508557610436</v>
      </c>
      <c r="P22" s="77">
        <v>68.98</v>
      </c>
      <c r="Q22" s="77">
        <v>17.27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122.97999999999999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-30</v>
      </c>
      <c r="AA22" s="117">
        <f>STOA!I22</f>
        <v>0</v>
      </c>
      <c r="AB22" s="117">
        <f>-STOA!O22</f>
        <v>-85</v>
      </c>
      <c r="AC22">
        <f t="shared" si="0"/>
        <v>10.62510666381549</v>
      </c>
      <c r="AD22">
        <f t="shared" si="1"/>
        <v>815.08653363145504</v>
      </c>
      <c r="AE22">
        <f>'IDT-1'!C22</f>
        <v>-2.117</v>
      </c>
      <c r="AF22" s="26"/>
      <c r="AG22">
        <f t="shared" si="2"/>
        <v>812.96953363145508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9.5465547191661848</v>
      </c>
      <c r="F23">
        <f>GT_Spot!Q23</f>
        <v>0</v>
      </c>
      <c r="G23">
        <f>PPCL_NG!Q23</f>
        <v>20.89</v>
      </c>
      <c r="H23">
        <f>PPCL_Spot!Q23</f>
        <v>13.3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723.48234620210417</v>
      </c>
      <c r="P23" s="77">
        <v>68.98</v>
      </c>
      <c r="Q23" s="77">
        <v>17.27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122.85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</v>
      </c>
      <c r="AB23" s="117">
        <f>-STOA!O23</f>
        <v>-185</v>
      </c>
      <c r="AC23">
        <f t="shared" si="0"/>
        <v>10.984090382990148</v>
      </c>
      <c r="AD23">
        <f t="shared" si="1"/>
        <v>795.25481053828003</v>
      </c>
      <c r="AE23">
        <f>'IDT-1'!C23</f>
        <v>15</v>
      </c>
      <c r="AF23" s="26"/>
      <c r="AG23">
        <f t="shared" si="2"/>
        <v>810.25481053828003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9.5465547191661848</v>
      </c>
      <c r="F24">
        <f>GT_Spot!Q24</f>
        <v>0</v>
      </c>
      <c r="G24">
        <f>PPCL_NG!Q24</f>
        <v>20.89</v>
      </c>
      <c r="H24">
        <f>PPCL_Spot!Q24</f>
        <v>13.3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726.73218882610433</v>
      </c>
      <c r="P24" s="77">
        <v>68.98</v>
      </c>
      <c r="Q24" s="77">
        <v>17.27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122.62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</v>
      </c>
      <c r="AB24" s="117">
        <f>-STOA!O24</f>
        <v>-185</v>
      </c>
      <c r="AC24">
        <f t="shared" si="0"/>
        <v>11.010664998081351</v>
      </c>
      <c r="AD24">
        <f t="shared" si="1"/>
        <v>798.24807854718927</v>
      </c>
      <c r="AE24">
        <f>'IDT-1'!C24</f>
        <v>15</v>
      </c>
      <c r="AF24" s="26"/>
      <c r="AG24">
        <f t="shared" si="2"/>
        <v>813.24807854718927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9.5465547191661848</v>
      </c>
      <c r="F25">
        <f>GT_Spot!Q25</f>
        <v>0</v>
      </c>
      <c r="G25">
        <f>PPCL_NG!Q25</f>
        <v>20.89</v>
      </c>
      <c r="H25">
        <f>PPCL_Spot!Q25</f>
        <v>13.3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736.21282213810434</v>
      </c>
      <c r="P25" s="77">
        <v>68.98</v>
      </c>
      <c r="Q25" s="77">
        <v>17.27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122.84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</v>
      </c>
      <c r="AB25" s="117">
        <f>-STOA!O25</f>
        <v>-185</v>
      </c>
      <c r="AC25">
        <f t="shared" si="0"/>
        <v>11.096030571226951</v>
      </c>
      <c r="AD25">
        <f t="shared" si="1"/>
        <v>807.86334628604345</v>
      </c>
      <c r="AE25">
        <f>'IDT-1'!C25</f>
        <v>10</v>
      </c>
      <c r="AF25" s="26"/>
      <c r="AG25">
        <f t="shared" si="2"/>
        <v>817.86334628604345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9.5465547191661848</v>
      </c>
      <c r="F26">
        <f>GT_Spot!Q26</f>
        <v>0</v>
      </c>
      <c r="G26">
        <f>PPCL_NG!Q26</f>
        <v>20.89</v>
      </c>
      <c r="H26">
        <f>PPCL_Spot!Q26</f>
        <v>13.3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738.41399756810426</v>
      </c>
      <c r="P26" s="77">
        <v>68.98</v>
      </c>
      <c r="Q26" s="77">
        <v>17.27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122.66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</v>
      </c>
      <c r="AB26" s="117">
        <f>-STOA!O26</f>
        <v>-185</v>
      </c>
      <c r="AC26">
        <f t="shared" si="0"/>
        <v>11.11381691501095</v>
      </c>
      <c r="AD26">
        <f t="shared" si="1"/>
        <v>809.86673537225954</v>
      </c>
      <c r="AE26">
        <f>'IDT-1'!C26</f>
        <v>15</v>
      </c>
      <c r="AF26" s="26"/>
      <c r="AG26">
        <f t="shared" si="2"/>
        <v>824.86673537225954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9.5465547191661848</v>
      </c>
      <c r="F27">
        <f>GT_Spot!Q27</f>
        <v>0</v>
      </c>
      <c r="G27">
        <f>PPCL_NG!Q27</f>
        <v>20.89</v>
      </c>
      <c r="H27">
        <f>PPCL_Spot!Q27</f>
        <v>11.7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741.53364631195348</v>
      </c>
      <c r="P27" s="77">
        <v>68.98</v>
      </c>
      <c r="Q27" s="77">
        <v>17.27</v>
      </c>
      <c r="R27" s="80">
        <v>1.63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122.64999999999999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</v>
      </c>
      <c r="AB27" s="117">
        <f>-STOA!O27</f>
        <v>-185</v>
      </c>
      <c r="AC27">
        <f t="shared" si="0"/>
        <v>11.407789649622684</v>
      </c>
      <c r="AD27">
        <f t="shared" si="1"/>
        <v>782.71241138149696</v>
      </c>
      <c r="AE27">
        <f>'IDT-1'!C27</f>
        <v>30</v>
      </c>
      <c r="AF27" s="26"/>
      <c r="AG27">
        <f t="shared" si="2"/>
        <v>812.71241138149696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9.5465547191661848</v>
      </c>
      <c r="F28">
        <f>GT_Spot!Q28</f>
        <v>0</v>
      </c>
      <c r="G28">
        <f>PPCL_NG!Q28</f>
        <v>20.89</v>
      </c>
      <c r="H28">
        <f>PPCL_Spot!Q28</f>
        <v>13.3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742.55558940395349</v>
      </c>
      <c r="P28" s="77">
        <v>68.98</v>
      </c>
      <c r="Q28" s="77">
        <v>17.27</v>
      </c>
      <c r="R28" s="80">
        <v>5.64</v>
      </c>
      <c r="S28" s="80">
        <v>0</v>
      </c>
      <c r="T28" s="78">
        <f>SUMPRODUCT(LTA!F28:AJ28,LTA!F$101:AJ$101,LTA!F$104:AJ$104)</f>
        <v>0.08</v>
      </c>
      <c r="U28" s="78">
        <f>SUMPRODUCT(LTA!F28:AJ28,LTA!F$102:AJ$102,LTA!F$104:AJ$104)</f>
        <v>124.53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</v>
      </c>
      <c r="AB28" s="117">
        <f>-STOA!O28</f>
        <v>-185</v>
      </c>
      <c r="AC28">
        <f t="shared" si="0"/>
        <v>11.217054923166424</v>
      </c>
      <c r="AD28">
        <f t="shared" si="1"/>
        <v>821.49508919995333</v>
      </c>
      <c r="AE28">
        <f>'IDT-1'!C28</f>
        <v>50</v>
      </c>
      <c r="AF28" s="26"/>
      <c r="AG28">
        <f t="shared" si="2"/>
        <v>871.49508919995333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9.5465547191661848</v>
      </c>
      <c r="F29">
        <f>GT_Spot!Q29</f>
        <v>0</v>
      </c>
      <c r="G29">
        <f>PPCL_NG!Q29</f>
        <v>20.89</v>
      </c>
      <c r="H29">
        <f>PPCL_Spot!Q29</f>
        <v>13.3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745.02874570271877</v>
      </c>
      <c r="P29" s="77">
        <v>68.98</v>
      </c>
      <c r="Q29" s="77">
        <v>17.27</v>
      </c>
      <c r="R29" s="80">
        <v>11.45</v>
      </c>
      <c r="S29" s="80">
        <v>0</v>
      </c>
      <c r="T29" s="78">
        <f>SUMPRODUCT(LTA!F29:AJ29,LTA!F$101:AJ$101,LTA!F$104:AJ$104)</f>
        <v>0.73</v>
      </c>
      <c r="U29" s="78">
        <f>SUMPRODUCT(LTA!F29:AJ29,LTA!F$102:AJ$102,LTA!F$104:AJ$104)</f>
        <v>124.63999999999999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</v>
      </c>
      <c r="AB29" s="117">
        <f>-STOA!O29</f>
        <v>-185</v>
      </c>
      <c r="AC29">
        <f t="shared" si="0"/>
        <v>11.343665336206534</v>
      </c>
      <c r="AD29">
        <f t="shared" si="1"/>
        <v>825.71163508567827</v>
      </c>
      <c r="AE29">
        <f>'IDT-1'!C29</f>
        <v>60</v>
      </c>
      <c r="AF29" s="26"/>
      <c r="AG29">
        <f t="shared" si="2"/>
        <v>885.71163508567827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9.5465547191661848</v>
      </c>
      <c r="F30">
        <f>GT_Spot!Q30</f>
        <v>0</v>
      </c>
      <c r="G30">
        <f>PPCL_NG!Q30</f>
        <v>20.89</v>
      </c>
      <c r="H30">
        <f>PPCL_Spot!Q30</f>
        <v>13.3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753.34441407871884</v>
      </c>
      <c r="P30" s="77">
        <v>68.98</v>
      </c>
      <c r="Q30" s="77">
        <v>17.27</v>
      </c>
      <c r="R30" s="80">
        <v>21.35</v>
      </c>
      <c r="S30" s="80">
        <v>0</v>
      </c>
      <c r="T30" s="78">
        <f>SUMPRODUCT(LTA!F30:AJ30,LTA!F$101:AJ$101,LTA!F$104:AJ$104)</f>
        <v>2.7</v>
      </c>
      <c r="U30" s="78">
        <f>SUMPRODUCT(LTA!F30:AJ30,LTA!F$102:AJ$102,LTA!F$104:AJ$104)</f>
        <v>124.38999999999999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0.6</v>
      </c>
      <c r="AB30" s="117">
        <f>-STOA!O30</f>
        <v>-185</v>
      </c>
      <c r="AC30">
        <f t="shared" si="0"/>
        <v>11.699301768359241</v>
      </c>
      <c r="AD30">
        <f t="shared" si="1"/>
        <v>825.59166702952575</v>
      </c>
      <c r="AE30">
        <f>'IDT-1'!C30</f>
        <v>55</v>
      </c>
      <c r="AF30" s="26"/>
      <c r="AG30">
        <f t="shared" si="2"/>
        <v>880.59166702952575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9.5656814449917906</v>
      </c>
      <c r="F31">
        <f>GT_Spot!Q31</f>
        <v>0</v>
      </c>
      <c r="G31">
        <f>PPCL_NG!Q31</f>
        <v>20.89</v>
      </c>
      <c r="H31">
        <f>PPCL_Spot!Q31</f>
        <v>14.29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735.71966751471882</v>
      </c>
      <c r="P31" s="77">
        <v>68.98</v>
      </c>
      <c r="Q31" s="77">
        <v>17.27</v>
      </c>
      <c r="R31" s="80">
        <v>23.596736274374223</v>
      </c>
      <c r="S31" s="80">
        <v>0</v>
      </c>
      <c r="T31" s="78">
        <f>SUMPRODUCT(LTA!F31:AJ31,LTA!F$101:AJ$101,LTA!F$104:AJ$104)</f>
        <v>8.43</v>
      </c>
      <c r="U31" s="78">
        <f>SUMPRODUCT(LTA!F31:AJ31,LTA!F$102:AJ$102,LTA!F$104:AJ$104)</f>
        <v>129.38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0.9</v>
      </c>
      <c r="AB31" s="117">
        <f>-STOA!O31</f>
        <v>-185</v>
      </c>
      <c r="AC31">
        <f t="shared" si="0"/>
        <v>11.492269042553895</v>
      </c>
      <c r="AD31">
        <f t="shared" si="1"/>
        <v>842.44981619153111</v>
      </c>
      <c r="AE31">
        <f>'IDT-1'!C31</f>
        <v>30</v>
      </c>
      <c r="AF31" s="26"/>
      <c r="AG31">
        <f t="shared" si="2"/>
        <v>872.44981619153111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9.5656814449917906</v>
      </c>
      <c r="F32">
        <f>GT_Spot!Q32</f>
        <v>0</v>
      </c>
      <c r="G32">
        <f>PPCL_NG!Q32</f>
        <v>20.89</v>
      </c>
      <c r="H32">
        <f>PPCL_Spot!Q32</f>
        <v>14.29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728.01966335671875</v>
      </c>
      <c r="P32" s="77">
        <v>68.98</v>
      </c>
      <c r="Q32" s="77">
        <v>17.27</v>
      </c>
      <c r="R32" s="80">
        <v>23.75</v>
      </c>
      <c r="S32" s="80">
        <v>0</v>
      </c>
      <c r="T32" s="78">
        <f>SUMPRODUCT(LTA!F32:AJ32,LTA!F$101:AJ$101,LTA!F$104:AJ$104)</f>
        <v>16.46</v>
      </c>
      <c r="U32" s="78">
        <f>SUMPRODUCT(LTA!F32:AJ32,LTA!F$102:AJ$102,LTA!F$104:AJ$104)</f>
        <v>128.88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1.5</v>
      </c>
      <c r="AB32" s="117">
        <f>-STOA!O32</f>
        <v>-185</v>
      </c>
      <c r="AC32">
        <f t="shared" si="0"/>
        <v>11.275448538694118</v>
      </c>
      <c r="AD32">
        <f t="shared" si="1"/>
        <v>868.24989626301647</v>
      </c>
      <c r="AE32">
        <f>'IDT-1'!C32</f>
        <v>0</v>
      </c>
      <c r="AF32" s="26"/>
      <c r="AG32">
        <f t="shared" si="2"/>
        <v>868.24989626301647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9.5656814449917906</v>
      </c>
      <c r="F33">
        <f>GT_Spot!Q33</f>
        <v>0</v>
      </c>
      <c r="G33">
        <f>PPCL_NG!Q33</f>
        <v>20.89</v>
      </c>
      <c r="H33">
        <f>PPCL_Spot!Q33</f>
        <v>10.475238527941846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714.62537516562156</v>
      </c>
      <c r="P33" s="77">
        <v>68.98</v>
      </c>
      <c r="Q33" s="77">
        <v>17.27</v>
      </c>
      <c r="R33" s="80">
        <v>23.749999999999996</v>
      </c>
      <c r="S33" s="80">
        <v>0</v>
      </c>
      <c r="T33" s="78">
        <f>SUMPRODUCT(LTA!F33:AJ33,LTA!F$101:AJ$101,LTA!F$104:AJ$104)</f>
        <v>25.619999999999997</v>
      </c>
      <c r="U33" s="78">
        <f>SUMPRODUCT(LTA!F33:AJ33,LTA!F$102:AJ$102,LTA!F$104:AJ$104)</f>
        <v>128.30000000000001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2.1</v>
      </c>
      <c r="AB33" s="117">
        <f>-STOA!O33</f>
        <v>-185</v>
      </c>
      <c r="AC33">
        <f t="shared" si="0"/>
        <v>11.337964814491279</v>
      </c>
      <c r="AD33">
        <f t="shared" si="1"/>
        <v>845.15833032406374</v>
      </c>
      <c r="AE33">
        <f>'IDT-1'!C33</f>
        <v>0</v>
      </c>
      <c r="AF33" s="26"/>
      <c r="AG33">
        <f t="shared" si="2"/>
        <v>845.15833032406374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9.5656814449917906</v>
      </c>
      <c r="F34">
        <f>GT_Spot!Q34</f>
        <v>0</v>
      </c>
      <c r="G34">
        <f>PPCL_NG!Q34</f>
        <v>20.89</v>
      </c>
      <c r="H34">
        <f>PPCL_Spot!Q34</f>
        <v>14.29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711.47368875330937</v>
      </c>
      <c r="P34" s="77">
        <v>68.98</v>
      </c>
      <c r="Q34" s="77">
        <v>17.27</v>
      </c>
      <c r="R34" s="80">
        <v>23.749999999999996</v>
      </c>
      <c r="S34" s="80">
        <v>0</v>
      </c>
      <c r="T34" s="78">
        <f>SUMPRODUCT(LTA!F34:AJ34,LTA!F$101:AJ$101,LTA!F$104:AJ$104)</f>
        <v>35.409999999999997</v>
      </c>
      <c r="U34" s="78">
        <f>SUMPRODUCT(LTA!F34:AJ34,LTA!F$102:AJ$102,LTA!F$104:AJ$104)</f>
        <v>128.01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2.7</v>
      </c>
      <c r="AB34" s="117">
        <f>-STOA!O34</f>
        <v>-185</v>
      </c>
      <c r="AC34">
        <f t="shared" si="0"/>
        <v>11.99200190891535</v>
      </c>
      <c r="AD34">
        <f t="shared" si="1"/>
        <v>792.2673682893859</v>
      </c>
      <c r="AE34">
        <f>'IDT-1'!C34</f>
        <v>0</v>
      </c>
      <c r="AF34" s="26"/>
      <c r="AG34">
        <f t="shared" si="2"/>
        <v>792.2673682893859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-93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9.5656814449917906</v>
      </c>
      <c r="F35">
        <f>GT_Spot!Q35</f>
        <v>0</v>
      </c>
      <c r="G35">
        <f>PPCL_NG!Q35</f>
        <v>20.89</v>
      </c>
      <c r="H35">
        <f>PPCL_Spot!Q35</f>
        <v>11.904761904761905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708.37769034930932</v>
      </c>
      <c r="P35" s="77">
        <v>68.98</v>
      </c>
      <c r="Q35" s="77">
        <v>17.27</v>
      </c>
      <c r="R35" s="80">
        <v>23.75</v>
      </c>
      <c r="S35" s="80">
        <v>0</v>
      </c>
      <c r="T35" s="78">
        <f>SUMPRODUCT(LTA!F35:AJ35,LTA!F$101:AJ$101,LTA!F$104:AJ$104)</f>
        <v>46.84</v>
      </c>
      <c r="U35" s="78">
        <f>SUMPRODUCT(LTA!F35:AJ35,LTA!F$102:AJ$102,LTA!F$104:AJ$104)</f>
        <v>126.03999999999999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3.9</v>
      </c>
      <c r="AB35" s="117">
        <f>-STOA!O35</f>
        <v>-185</v>
      </c>
      <c r="AC35">
        <f t="shared" si="0"/>
        <v>12.348309490998892</v>
      </c>
      <c r="AD35">
        <f t="shared" si="1"/>
        <v>762.08982420806433</v>
      </c>
      <c r="AE35">
        <f>'IDT-1'!C35</f>
        <v>0</v>
      </c>
      <c r="AF35" s="26"/>
      <c r="AG35">
        <f t="shared" si="2"/>
        <v>762.08982420806433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-128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8.3136288998357983</v>
      </c>
      <c r="F36">
        <f>GT_Spot!Q36</f>
        <v>0</v>
      </c>
      <c r="G36">
        <f>PPCL_NG!Q36</f>
        <v>20.89</v>
      </c>
      <c r="H36">
        <f>PPCL_Spot!Q36</f>
        <v>0.92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708.38951557330938</v>
      </c>
      <c r="P36" s="77">
        <v>68.98</v>
      </c>
      <c r="Q36" s="77">
        <v>17.27</v>
      </c>
      <c r="R36" s="80">
        <v>23.75</v>
      </c>
      <c r="S36" s="80">
        <v>0</v>
      </c>
      <c r="T36" s="78">
        <f>SUMPRODUCT(LTA!F36:AJ36,LTA!F$101:AJ$101,LTA!F$104:AJ$104)</f>
        <v>58.22999999999999</v>
      </c>
      <c r="U36" s="78">
        <f>SUMPRODUCT(LTA!F36:AJ36,LTA!F$102:AJ$102,LTA!F$104:AJ$104)</f>
        <v>124.08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-10</v>
      </c>
      <c r="AA36" s="117">
        <f>STOA!I36</f>
        <v>4.8</v>
      </c>
      <c r="AB36" s="117">
        <f>-STOA!O36</f>
        <v>-185</v>
      </c>
      <c r="AC36">
        <f t="shared" si="0"/>
        <v>11.99426473996739</v>
      </c>
      <c r="AD36">
        <f t="shared" si="1"/>
        <v>798.54887973317761</v>
      </c>
      <c r="AE36">
        <f>'IDT-1'!C36</f>
        <v>0</v>
      </c>
      <c r="AF36" s="26"/>
      <c r="AG36">
        <f t="shared" si="2"/>
        <v>798.54887973317761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-80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8.3136288998357983</v>
      </c>
      <c r="F37">
        <f>GT_Spot!Q37</f>
        <v>0</v>
      </c>
      <c r="G37">
        <f>PPCL_NG!Q37</f>
        <v>20.89</v>
      </c>
      <c r="H37">
        <f>PPCL_Spot!Q37</f>
        <v>0.92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708.35846508930933</v>
      </c>
      <c r="P37" s="77">
        <v>68.98</v>
      </c>
      <c r="Q37" s="77">
        <v>17.27</v>
      </c>
      <c r="R37" s="80">
        <v>23.75</v>
      </c>
      <c r="S37" s="80">
        <v>0</v>
      </c>
      <c r="T37" s="78">
        <f>SUMPRODUCT(LTA!F37:AJ37,LTA!F$101:AJ$101,LTA!F$104:AJ$104)</f>
        <v>69.61</v>
      </c>
      <c r="U37" s="78">
        <f>SUMPRODUCT(LTA!F37:AJ37,LTA!F$102:AJ$102,LTA!F$104:AJ$104)</f>
        <v>122.11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-30</v>
      </c>
      <c r="AA37" s="117">
        <f>STOA!I37</f>
        <v>6</v>
      </c>
      <c r="AB37" s="117">
        <f>-STOA!O37</f>
        <v>-185</v>
      </c>
      <c r="AC37">
        <f t="shared" si="0"/>
        <v>12.193897025974534</v>
      </c>
      <c r="AD37">
        <f t="shared" si="1"/>
        <v>796.92819696317054</v>
      </c>
      <c r="AE37">
        <f>'IDT-1'!C37</f>
        <v>0</v>
      </c>
      <c r="AF37" s="26"/>
      <c r="AG37">
        <f t="shared" si="2"/>
        <v>796.92819696317054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-72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8.3136288998357983</v>
      </c>
      <c r="F38">
        <f>GT_Spot!Q38</f>
        <v>0</v>
      </c>
      <c r="G38">
        <f>PPCL_NG!Q38</f>
        <v>20.89</v>
      </c>
      <c r="H38">
        <f>PPCL_Spot!Q38</f>
        <v>0.92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708.35904547930932</v>
      </c>
      <c r="P38" s="77">
        <v>68.98</v>
      </c>
      <c r="Q38" s="77">
        <v>17.27</v>
      </c>
      <c r="R38" s="80">
        <v>23.75</v>
      </c>
      <c r="S38" s="80">
        <v>0</v>
      </c>
      <c r="T38" s="78">
        <f>SUMPRODUCT(LTA!F38:AJ38,LTA!F$101:AJ$101,LTA!F$104:AJ$104)</f>
        <v>78.240000000000009</v>
      </c>
      <c r="U38" s="78">
        <f>SUMPRODUCT(LTA!F38:AJ38,LTA!F$102:AJ$102,LTA!F$104:AJ$104)</f>
        <v>120.14999999999999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-25</v>
      </c>
      <c r="AA38" s="117">
        <f>STOA!I38</f>
        <v>7.5</v>
      </c>
      <c r="AB38" s="117">
        <f>-STOA!O38</f>
        <v>-185</v>
      </c>
      <c r="AC38">
        <f t="shared" si="0"/>
        <v>12.265798133406536</v>
      </c>
      <c r="AD38">
        <f t="shared" si="1"/>
        <v>805.02687624573866</v>
      </c>
      <c r="AE38">
        <f>'IDT-1'!C38</f>
        <v>0</v>
      </c>
      <c r="AF38" s="26"/>
      <c r="AG38">
        <f t="shared" si="2"/>
        <v>805.02687624573866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-77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7.8963140123804161</v>
      </c>
      <c r="F39">
        <f>GT_Spot!Q39</f>
        <v>0</v>
      </c>
      <c r="G39">
        <f>PPCL_NG!Q39</f>
        <v>20.89</v>
      </c>
      <c r="H39">
        <f>PPCL_Spot!Q39</f>
        <v>0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708.33911714730925</v>
      </c>
      <c r="P39" s="77">
        <v>68.98</v>
      </c>
      <c r="Q39" s="77">
        <v>17.27</v>
      </c>
      <c r="R39" s="80">
        <v>23.75</v>
      </c>
      <c r="S39" s="80">
        <v>0</v>
      </c>
      <c r="T39" s="78">
        <f>SUMPRODUCT(LTA!F39:AJ39,LTA!F$101:AJ$101,LTA!F$104:AJ$104)</f>
        <v>88.9</v>
      </c>
      <c r="U39" s="78">
        <f>SUMPRODUCT(LTA!F39:AJ39,LTA!F$102:AJ$102,LTA!F$104:AJ$104)</f>
        <v>117.02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-115</v>
      </c>
      <c r="AA39" s="117">
        <f>STOA!I39</f>
        <v>8.4</v>
      </c>
      <c r="AB39" s="117">
        <f>-STOA!O39</f>
        <v>-85</v>
      </c>
      <c r="AC39">
        <f t="shared" si="0"/>
        <v>11.910766399532147</v>
      </c>
      <c r="AD39">
        <f t="shared" si="1"/>
        <v>859.45466476015747</v>
      </c>
      <c r="AE39">
        <f>'IDT-1'!C39</f>
        <v>0</v>
      </c>
      <c r="AF39" s="26"/>
      <c r="AG39">
        <f t="shared" si="2"/>
        <v>859.45466476015747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7.8963140123804161</v>
      </c>
      <c r="F40">
        <f>GT_Spot!Q40</f>
        <v>0</v>
      </c>
      <c r="G40">
        <f>PPCL_NG!Q40</f>
        <v>20.89</v>
      </c>
      <c r="H40">
        <f>PPCL_Spot!Q40</f>
        <v>0.92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708.35130508330928</v>
      </c>
      <c r="P40" s="77">
        <v>68.98</v>
      </c>
      <c r="Q40" s="77">
        <v>17.27</v>
      </c>
      <c r="R40" s="80">
        <v>23.75</v>
      </c>
      <c r="S40" s="80">
        <v>0</v>
      </c>
      <c r="T40" s="78">
        <f>SUMPRODUCT(LTA!F40:AJ40,LTA!F$101:AJ$101,LTA!F$104:AJ$104)</f>
        <v>97.87</v>
      </c>
      <c r="U40" s="78">
        <f>SUMPRODUCT(LTA!F40:AJ40,LTA!F$102:AJ$102,LTA!F$104:AJ$104)</f>
        <v>115.85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-100</v>
      </c>
      <c r="AA40" s="117">
        <f>STOA!I40</f>
        <v>9.3000000000000007</v>
      </c>
      <c r="AB40" s="117">
        <f>-STOA!O40</f>
        <v>-85</v>
      </c>
      <c r="AC40">
        <f t="shared" si="0"/>
        <v>11.81796710292504</v>
      </c>
      <c r="AD40">
        <f t="shared" si="1"/>
        <v>889.17965199276466</v>
      </c>
      <c r="AE40">
        <f>'IDT-1'!C40</f>
        <v>0</v>
      </c>
      <c r="AF40" s="26"/>
      <c r="AG40">
        <f t="shared" si="2"/>
        <v>889.17965199276466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7.8963140123804161</v>
      </c>
      <c r="F41">
        <f>GT_Spot!Q41</f>
        <v>0</v>
      </c>
      <c r="G41">
        <f>PPCL_NG!Q41</f>
        <v>20.89</v>
      </c>
      <c r="H41">
        <f>PPCL_Spot!Q41</f>
        <v>0.92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708.32286648130923</v>
      </c>
      <c r="P41" s="77">
        <v>68.98</v>
      </c>
      <c r="Q41" s="77">
        <v>17.27</v>
      </c>
      <c r="R41" s="80">
        <v>23.75</v>
      </c>
      <c r="S41" s="80">
        <v>0</v>
      </c>
      <c r="T41" s="78">
        <f>SUMPRODUCT(LTA!F41:AJ41,LTA!F$101:AJ$101,LTA!F$104:AJ$104)</f>
        <v>107.96</v>
      </c>
      <c r="U41" s="78">
        <f>SUMPRODUCT(LTA!F41:AJ41,LTA!F$102:AJ$102,LTA!F$104:AJ$104)</f>
        <v>115.64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-85</v>
      </c>
      <c r="AA41" s="117">
        <f>STOA!I41</f>
        <v>9.9</v>
      </c>
      <c r="AB41" s="117">
        <f>-STOA!O41</f>
        <v>-85</v>
      </c>
      <c r="AC41">
        <f t="shared" si="0"/>
        <v>12.309456581726232</v>
      </c>
      <c r="AD41">
        <f t="shared" si="1"/>
        <v>854.13972391196376</v>
      </c>
      <c r="AE41">
        <f>'IDT-1'!C41</f>
        <v>0</v>
      </c>
      <c r="AF41" s="26"/>
      <c r="AG41">
        <f t="shared" si="2"/>
        <v>854.13972391196376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-95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7.8963140123804161</v>
      </c>
      <c r="F42">
        <f>GT_Spot!Q42</f>
        <v>0</v>
      </c>
      <c r="G42">
        <f>PPCL_NG!Q42</f>
        <v>20.89</v>
      </c>
      <c r="H42">
        <f>PPCL_Spot!Q42</f>
        <v>0.92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708.32163305730921</v>
      </c>
      <c r="P42" s="77">
        <v>68.98</v>
      </c>
      <c r="Q42" s="77">
        <v>17.27</v>
      </c>
      <c r="R42" s="80">
        <v>23.75</v>
      </c>
      <c r="S42" s="80">
        <v>0</v>
      </c>
      <c r="T42" s="78">
        <f>SUMPRODUCT(LTA!F42:AJ42,LTA!F$101:AJ$101,LTA!F$104:AJ$104)</f>
        <v>116.39</v>
      </c>
      <c r="U42" s="78">
        <f>SUMPRODUCT(LTA!F42:AJ42,LTA!F$102:AJ$102,LTA!F$104:AJ$104)</f>
        <v>116.03999999999999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-80</v>
      </c>
      <c r="AA42" s="117">
        <f>STOA!I42</f>
        <v>11.1</v>
      </c>
      <c r="AB42" s="117">
        <f>-STOA!O42</f>
        <v>-85</v>
      </c>
      <c r="AC42">
        <f t="shared" si="0"/>
        <v>12.042584626707216</v>
      </c>
      <c r="AD42">
        <f t="shared" si="1"/>
        <v>904.43536244298241</v>
      </c>
      <c r="AE42">
        <f>'IDT-1'!C42</f>
        <v>0</v>
      </c>
      <c r="AF42" s="26"/>
      <c r="AG42">
        <f t="shared" si="2"/>
        <v>904.43536244298241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7.8963140123804161</v>
      </c>
      <c r="F43">
        <f>GT_Spot!Q43</f>
        <v>0</v>
      </c>
      <c r="G43">
        <f>PPCL_NG!Q43</f>
        <v>20.89</v>
      </c>
      <c r="H43">
        <f>PPCL_Spot!Q43</f>
        <v>0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705.75180355007728</v>
      </c>
      <c r="P43" s="77">
        <v>68.98</v>
      </c>
      <c r="Q43" s="77">
        <v>17.27</v>
      </c>
      <c r="R43" s="80">
        <v>23.75</v>
      </c>
      <c r="S43" s="80">
        <v>0</v>
      </c>
      <c r="T43" s="78">
        <f>SUMPRODUCT(LTA!F43:AJ43,LTA!F$101:AJ$101,LTA!F$104:AJ$104)</f>
        <v>126.39</v>
      </c>
      <c r="U43" s="78">
        <f>SUMPRODUCT(LTA!F43:AJ43,LTA!F$102:AJ$102,LTA!F$104:AJ$104)</f>
        <v>101.89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-70</v>
      </c>
      <c r="AA43" s="117">
        <f>STOA!I43</f>
        <v>11.4</v>
      </c>
      <c r="AB43" s="117">
        <f>-STOA!O43</f>
        <v>-85</v>
      </c>
      <c r="AC43">
        <f t="shared" si="0"/>
        <v>12.244337952709435</v>
      </c>
      <c r="AD43">
        <f t="shared" si="1"/>
        <v>866.89377960974844</v>
      </c>
      <c r="AE43">
        <f>'IDT-1'!C43</f>
        <v>0</v>
      </c>
      <c r="AF43" s="26"/>
      <c r="AG43">
        <f t="shared" si="2"/>
        <v>866.89377960974844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-100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7.8963140123804161</v>
      </c>
      <c r="F44">
        <f>GT_Spot!Q44</f>
        <v>0</v>
      </c>
      <c r="G44">
        <f>PPCL_NG!Q44</f>
        <v>20.89</v>
      </c>
      <c r="H44">
        <f>PPCL_Spot!Q44</f>
        <v>0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705.74142942807725</v>
      </c>
      <c r="P44" s="77">
        <v>68.98</v>
      </c>
      <c r="Q44" s="77">
        <v>17.27</v>
      </c>
      <c r="R44" s="80">
        <v>23.75</v>
      </c>
      <c r="S44" s="80">
        <v>0</v>
      </c>
      <c r="T44" s="78">
        <f>SUMPRODUCT(LTA!F44:AJ44,LTA!F$101:AJ$101,LTA!F$104:AJ$104)</f>
        <v>133.51</v>
      </c>
      <c r="U44" s="78">
        <f>SUMPRODUCT(LTA!F44:AJ44,LTA!F$102:AJ$102,LTA!F$104:AJ$104)</f>
        <v>102.24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-55</v>
      </c>
      <c r="AA44" s="117">
        <f>STOA!I44</f>
        <v>11.4</v>
      </c>
      <c r="AB44" s="117">
        <f>-STOA!O44</f>
        <v>-85</v>
      </c>
      <c r="AC44">
        <f t="shared" si="0"/>
        <v>12.043638834769975</v>
      </c>
      <c r="AD44">
        <f t="shared" si="1"/>
        <v>904.55410460568794</v>
      </c>
      <c r="AE44">
        <f>'IDT-1'!C44</f>
        <v>0</v>
      </c>
      <c r="AF44" s="26"/>
      <c r="AG44">
        <f t="shared" si="2"/>
        <v>904.55410460568794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-85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7.8963140123804161</v>
      </c>
      <c r="F45">
        <f>GT_Spot!Q45</f>
        <v>0</v>
      </c>
      <c r="G45">
        <f>PPCL_NG!Q45</f>
        <v>20.89</v>
      </c>
      <c r="H45">
        <f>PPCL_Spot!Q45</f>
        <v>0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704.85292473740287</v>
      </c>
      <c r="P45" s="77">
        <v>68.98</v>
      </c>
      <c r="Q45" s="77">
        <v>17.27</v>
      </c>
      <c r="R45" s="80">
        <v>23.75</v>
      </c>
      <c r="S45" s="80">
        <v>0</v>
      </c>
      <c r="T45" s="78">
        <f>SUMPRODUCT(LTA!F45:AJ45,LTA!F$101:AJ$101,LTA!F$104:AJ$104)</f>
        <v>137.38</v>
      </c>
      <c r="U45" s="78">
        <f>SUMPRODUCT(LTA!F45:AJ45,LTA!F$102:AJ$102,LTA!F$104:AJ$104)</f>
        <v>102.55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-30</v>
      </c>
      <c r="AA45" s="117">
        <f>STOA!I45</f>
        <v>12.6</v>
      </c>
      <c r="AB45" s="117">
        <f>-STOA!O45</f>
        <v>-85</v>
      </c>
      <c r="AC45">
        <f t="shared" si="0"/>
        <v>11.772429530215202</v>
      </c>
      <c r="AD45">
        <f t="shared" si="1"/>
        <v>944.31680921956797</v>
      </c>
      <c r="AE45">
        <f>'IDT-1'!C45</f>
        <v>0</v>
      </c>
      <c r="AF45" s="26"/>
      <c r="AG45">
        <f t="shared" si="2"/>
        <v>944.31680921956797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7.8963140123804161</v>
      </c>
      <c r="F46">
        <f>GT_Spot!Q46</f>
        <v>0</v>
      </c>
      <c r="G46">
        <f>PPCL_NG!Q46</f>
        <v>20.89</v>
      </c>
      <c r="H46">
        <f>PPCL_Spot!Q46</f>
        <v>0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704.8196979814029</v>
      </c>
      <c r="P46" s="77">
        <v>68.98</v>
      </c>
      <c r="Q46" s="77">
        <v>17.27</v>
      </c>
      <c r="R46" s="80">
        <v>23.75</v>
      </c>
      <c r="S46" s="80">
        <v>0</v>
      </c>
      <c r="T46" s="78">
        <f>SUMPRODUCT(LTA!F46:AJ46,LTA!F$101:AJ$101,LTA!F$104:AJ$104)</f>
        <v>141.44999999999999</v>
      </c>
      <c r="U46" s="78">
        <f>SUMPRODUCT(LTA!F46:AJ46,LTA!F$102:AJ$102,LTA!F$104:AJ$104)</f>
        <v>102.86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-10</v>
      </c>
      <c r="AA46" s="117">
        <f>STOA!I46</f>
        <v>12.9</v>
      </c>
      <c r="AB46" s="117">
        <f>-STOA!O46</f>
        <v>-85</v>
      </c>
      <c r="AC46">
        <f t="shared" si="0"/>
        <v>11.635758584318497</v>
      </c>
      <c r="AD46">
        <f t="shared" si="1"/>
        <v>969.1002534094647</v>
      </c>
      <c r="AE46">
        <f>'IDT-1'!C46</f>
        <v>0</v>
      </c>
      <c r="AF46" s="26"/>
      <c r="AG46">
        <f t="shared" si="2"/>
        <v>969.1002534094647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-75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7.1881932021466906</v>
      </c>
      <c r="F47">
        <f>GT_Spot!Q47</f>
        <v>0</v>
      </c>
      <c r="G47">
        <f>PPCL_NG!Q47</f>
        <v>20.89</v>
      </c>
      <c r="H47">
        <f>PPCL_Spot!Q47</f>
        <v>0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705.00298756294558</v>
      </c>
      <c r="P47" s="77">
        <v>68.98</v>
      </c>
      <c r="Q47" s="77">
        <v>17.27</v>
      </c>
      <c r="R47" s="80">
        <v>23.75</v>
      </c>
      <c r="S47" s="80">
        <v>0</v>
      </c>
      <c r="T47" s="78">
        <f>SUMPRODUCT(LTA!F47:AJ47,LTA!F$101:AJ$101,LTA!F$104:AJ$104)</f>
        <v>143.09</v>
      </c>
      <c r="U47" s="78">
        <f>SUMPRODUCT(LTA!F47:AJ47,LTA!F$102:AJ$102,LTA!F$104:AJ$104)</f>
        <v>103.13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13.2</v>
      </c>
      <c r="AB47" s="117">
        <f>-STOA!O47</f>
        <v>-85</v>
      </c>
      <c r="AC47">
        <f t="shared" si="0"/>
        <v>11.233316075962836</v>
      </c>
      <c r="AD47">
        <f t="shared" si="1"/>
        <v>1018.1878646891296</v>
      </c>
      <c r="AE47">
        <f>'IDT-1'!C47</f>
        <v>0</v>
      </c>
      <c r="AF47" s="26"/>
      <c r="AG47">
        <f t="shared" si="2"/>
        <v>1018.1878646891296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-38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7.1881932021466906</v>
      </c>
      <c r="F48">
        <f>GT_Spot!Q48</f>
        <v>0</v>
      </c>
      <c r="G48">
        <f>PPCL_NG!Q48</f>
        <v>20.89</v>
      </c>
      <c r="H48">
        <f>PPCL_Spot!Q48</f>
        <v>0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703.74136211111841</v>
      </c>
      <c r="P48" s="77">
        <v>68.98</v>
      </c>
      <c r="Q48" s="77">
        <v>17.27</v>
      </c>
      <c r="R48" s="80">
        <v>23.75</v>
      </c>
      <c r="S48" s="80">
        <v>0</v>
      </c>
      <c r="T48" s="78">
        <f>SUMPRODUCT(LTA!F48:AJ48,LTA!F$101:AJ$101,LTA!F$104:AJ$104)</f>
        <v>144.46999999999997</v>
      </c>
      <c r="U48" s="78">
        <f>SUMPRODUCT(LTA!F48:AJ48,LTA!F$102:AJ$102,LTA!F$104:AJ$104)</f>
        <v>124.69999999999999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13.2</v>
      </c>
      <c r="AB48" s="117">
        <f>-STOA!O48</f>
        <v>-85</v>
      </c>
      <c r="AC48">
        <f t="shared" si="0"/>
        <v>11.805933255441158</v>
      </c>
      <c r="AD48">
        <f t="shared" si="1"/>
        <v>996.3036220578241</v>
      </c>
      <c r="AE48">
        <f>'IDT-1'!C48</f>
        <v>0</v>
      </c>
      <c r="AF48" s="26"/>
      <c r="AG48">
        <f t="shared" si="2"/>
        <v>996.3036220578241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-81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7.1881932021466906</v>
      </c>
      <c r="F49">
        <f>GT_Spot!Q49</f>
        <v>0</v>
      </c>
      <c r="G49">
        <f>PPCL_NG!Q49</f>
        <v>20.89</v>
      </c>
      <c r="H49">
        <f>PPCL_Spot!Q49</f>
        <v>0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703.75157311050543</v>
      </c>
      <c r="P49" s="77">
        <v>68.98</v>
      </c>
      <c r="Q49" s="77">
        <v>17.27</v>
      </c>
      <c r="R49" s="80">
        <v>23.75</v>
      </c>
      <c r="S49" s="80">
        <v>0</v>
      </c>
      <c r="T49" s="78">
        <f>SUMPRODUCT(LTA!F49:AJ49,LTA!F$101:AJ$101,LTA!F$104:AJ$104)</f>
        <v>146.44</v>
      </c>
      <c r="U49" s="78">
        <f>SUMPRODUCT(LTA!F49:AJ49,LTA!F$102:AJ$102,LTA!F$104:AJ$104)</f>
        <v>125.03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13.2</v>
      </c>
      <c r="AB49" s="117">
        <f>-STOA!O49</f>
        <v>-85</v>
      </c>
      <c r="AC49">
        <f t="shared" si="0"/>
        <v>11.462259883825753</v>
      </c>
      <c r="AD49">
        <f t="shared" si="1"/>
        <v>1039.9575064288265</v>
      </c>
      <c r="AE49">
        <f>'IDT-1'!C49</f>
        <v>0</v>
      </c>
      <c r="AF49" s="26"/>
      <c r="AG49">
        <f t="shared" si="2"/>
        <v>1039.9575064288265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7.1881932021466906</v>
      </c>
      <c r="F50">
        <f>GT_Spot!Q50</f>
        <v>0</v>
      </c>
      <c r="G50">
        <f>PPCL_NG!Q50</f>
        <v>20.89</v>
      </c>
      <c r="H50">
        <f>PPCL_Spot!Q50</f>
        <v>0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703.7604280063141</v>
      </c>
      <c r="P50" s="77">
        <v>68.98</v>
      </c>
      <c r="Q50" s="77">
        <v>17.27</v>
      </c>
      <c r="R50" s="80">
        <v>23.75</v>
      </c>
      <c r="S50" s="80">
        <v>0</v>
      </c>
      <c r="T50" s="78">
        <f>SUMPRODUCT(LTA!F50:AJ50,LTA!F$101:AJ$101,LTA!F$104:AJ$104)</f>
        <v>146.43</v>
      </c>
      <c r="U50" s="78">
        <f>SUMPRODUCT(LTA!F50:AJ50,LTA!F$102:AJ$102,LTA!F$104:AJ$104)</f>
        <v>125.67999999999999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13.5</v>
      </c>
      <c r="AB50" s="117">
        <f>-STOA!O50</f>
        <v>-85</v>
      </c>
      <c r="AC50">
        <f t="shared" si="0"/>
        <v>11.381828531686917</v>
      </c>
      <c r="AD50">
        <f t="shared" si="1"/>
        <v>1050.9867926767738</v>
      </c>
      <c r="AE50">
        <f>'IDT-1'!C50</f>
        <v>0</v>
      </c>
      <c r="AF50" s="26"/>
      <c r="AG50">
        <f t="shared" si="2"/>
        <v>1050.9867926767738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6.831355671687672</v>
      </c>
      <c r="F51">
        <f>GT_Spot!Q51</f>
        <v>0</v>
      </c>
      <c r="G51">
        <f>PPCL_NG!Q51</f>
        <v>20.89</v>
      </c>
      <c r="H51">
        <f>PPCL_Spot!Q51</f>
        <v>0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697.53536394086677</v>
      </c>
      <c r="P51" s="77">
        <v>68.98</v>
      </c>
      <c r="Q51" s="77">
        <v>17.27</v>
      </c>
      <c r="R51" s="80">
        <v>23.75</v>
      </c>
      <c r="S51" s="80">
        <v>0</v>
      </c>
      <c r="T51" s="78">
        <f>SUMPRODUCT(LTA!F51:AJ51,LTA!F$101:AJ$101,LTA!F$104:AJ$104)</f>
        <v>147.04</v>
      </c>
      <c r="U51" s="78">
        <f>SUMPRODUCT(LTA!F51:AJ51,LTA!F$102:AJ$102,LTA!F$104:AJ$104)</f>
        <v>126.34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13.5</v>
      </c>
      <c r="AB51" s="117">
        <f>-STOA!O51</f>
        <v>-85</v>
      </c>
      <c r="AC51">
        <f t="shared" si="0"/>
        <v>11.246302522420986</v>
      </c>
      <c r="AD51">
        <f t="shared" si="1"/>
        <v>1055.8104170901333</v>
      </c>
      <c r="AE51">
        <f>'IDT-1'!C51</f>
        <v>5</v>
      </c>
      <c r="AF51" s="26"/>
      <c r="AG51">
        <f t="shared" si="2"/>
        <v>1060.8104170901333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6.831355671687672</v>
      </c>
      <c r="F52">
        <f>GT_Spot!Q52</f>
        <v>0</v>
      </c>
      <c r="G52">
        <f>PPCL_NG!Q52</f>
        <v>20.89</v>
      </c>
      <c r="H52">
        <f>PPCL_Spot!Q52</f>
        <v>0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694.30942907950987</v>
      </c>
      <c r="P52" s="77">
        <v>68.98</v>
      </c>
      <c r="Q52" s="77">
        <v>17.27</v>
      </c>
      <c r="R52" s="80">
        <v>23.75</v>
      </c>
      <c r="S52" s="80">
        <v>0</v>
      </c>
      <c r="T52" s="78">
        <f>SUMPRODUCT(LTA!F52:AJ52,LTA!F$101:AJ$101,LTA!F$104:AJ$104)</f>
        <v>146.53000000000003</v>
      </c>
      <c r="U52" s="78">
        <f>SUMPRODUCT(LTA!F52:AJ52,LTA!F$102:AJ$102,LTA!F$104:AJ$104)</f>
        <v>127.08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13.8</v>
      </c>
      <c r="AB52" s="117">
        <f>-STOA!O52</f>
        <v>-85</v>
      </c>
      <c r="AC52">
        <f t="shared" si="0"/>
        <v>11.231456423163243</v>
      </c>
      <c r="AD52">
        <f t="shared" si="1"/>
        <v>1052.129328328034</v>
      </c>
      <c r="AE52">
        <f>'IDT-1'!C52</f>
        <v>5</v>
      </c>
      <c r="AF52" s="26"/>
      <c r="AG52">
        <f t="shared" si="2"/>
        <v>1057.129328328034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-21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6.831355671687672</v>
      </c>
      <c r="F53">
        <f>GT_Spot!Q53</f>
        <v>0</v>
      </c>
      <c r="G53">
        <f>PPCL_NG!Q53</f>
        <v>20.89</v>
      </c>
      <c r="H53">
        <f>PPCL_Spot!Q53</f>
        <v>0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700.31643473962595</v>
      </c>
      <c r="P53" s="77">
        <v>68.98</v>
      </c>
      <c r="Q53" s="77">
        <v>17.27</v>
      </c>
      <c r="R53" s="80">
        <v>23.75</v>
      </c>
      <c r="S53" s="80">
        <v>0</v>
      </c>
      <c r="T53" s="78">
        <f>SUMPRODUCT(LTA!F53:AJ53,LTA!F$101:AJ$101,LTA!F$104:AJ$104)</f>
        <v>146.96999999999997</v>
      </c>
      <c r="U53" s="78">
        <f>SUMPRODUCT(LTA!F53:AJ53,LTA!F$102:AJ$102,LTA!F$104:AJ$104)</f>
        <v>127.36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13.8</v>
      </c>
      <c r="AB53" s="117">
        <f>-STOA!O53</f>
        <v>-85</v>
      </c>
      <c r="AC53">
        <f t="shared" si="0"/>
        <v>11.921001127048129</v>
      </c>
      <c r="AD53">
        <f t="shared" si="1"/>
        <v>987.16678928426518</v>
      </c>
      <c r="AE53">
        <f>'IDT-1'!C53</f>
        <v>10</v>
      </c>
      <c r="AF53" s="26"/>
      <c r="AG53">
        <f t="shared" si="2"/>
        <v>997.16678928426518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-92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6.831355671687672</v>
      </c>
      <c r="F54">
        <f>GT_Spot!Q54</f>
        <v>0</v>
      </c>
      <c r="G54">
        <f>PPCL_NG!Q54</f>
        <v>20.89</v>
      </c>
      <c r="H54">
        <f>PPCL_Spot!Q54</f>
        <v>0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700.33846295084368</v>
      </c>
      <c r="P54" s="77">
        <v>68.98</v>
      </c>
      <c r="Q54" s="77">
        <v>17.27</v>
      </c>
      <c r="R54" s="80">
        <v>23.75</v>
      </c>
      <c r="S54" s="80">
        <v>0</v>
      </c>
      <c r="T54" s="78">
        <f>SUMPRODUCT(LTA!F54:AJ54,LTA!F$101:AJ$101,LTA!F$104:AJ$104)</f>
        <v>147.47</v>
      </c>
      <c r="U54" s="78">
        <f>SUMPRODUCT(LTA!F54:AJ54,LTA!F$102:AJ$102,LTA!F$104:AJ$104)</f>
        <v>128.15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13.8</v>
      </c>
      <c r="AB54" s="117">
        <f>-STOA!O54</f>
        <v>-85</v>
      </c>
      <c r="AC54">
        <f t="shared" si="0"/>
        <v>11.905912592740263</v>
      </c>
      <c r="AD54">
        <f t="shared" si="1"/>
        <v>991.49390602979099</v>
      </c>
      <c r="AE54">
        <f>'IDT-1'!C54</f>
        <v>5</v>
      </c>
      <c r="AF54" s="26"/>
      <c r="AG54">
        <f t="shared" si="2"/>
        <v>996.49390602979099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-89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6.831355671687672</v>
      </c>
      <c r="F55">
        <f>GT_Spot!Q55</f>
        <v>0</v>
      </c>
      <c r="G55">
        <f>PPCL_NG!Q55</f>
        <v>20.89</v>
      </c>
      <c r="H55">
        <f>PPCL_Spot!Q55</f>
        <v>0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701.09407394211416</v>
      </c>
      <c r="P55" s="77">
        <v>68.98</v>
      </c>
      <c r="Q55" s="77">
        <v>17.27</v>
      </c>
      <c r="R55" s="80">
        <v>23.75</v>
      </c>
      <c r="S55" s="80">
        <v>0</v>
      </c>
      <c r="T55" s="78">
        <f>SUMPRODUCT(LTA!F55:AJ55,LTA!F$101:AJ$101,LTA!F$104:AJ$104)</f>
        <v>149.19</v>
      </c>
      <c r="U55" s="78">
        <f>SUMPRODUCT(LTA!F55:AJ55,LTA!F$102:AJ$102,LTA!F$104:AJ$104)</f>
        <v>127.99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14.1</v>
      </c>
      <c r="AB55" s="117">
        <f>-STOA!O55</f>
        <v>-85</v>
      </c>
      <c r="AC55">
        <f t="shared" si="0"/>
        <v>12.159761285040519</v>
      </c>
      <c r="AD55">
        <f t="shared" si="1"/>
        <v>967.85566832876111</v>
      </c>
      <c r="AE55">
        <f>'IDT-1'!C55</f>
        <v>5</v>
      </c>
      <c r="AF55" s="26"/>
      <c r="AG55">
        <f t="shared" si="2"/>
        <v>972.85566832876111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-115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6.831355671687672</v>
      </c>
      <c r="F56">
        <f>GT_Spot!Q56</f>
        <v>0</v>
      </c>
      <c r="G56">
        <f>PPCL_NG!Q56</f>
        <v>20.89</v>
      </c>
      <c r="H56">
        <f>PPCL_Spot!Q56</f>
        <v>0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701.10299721611409</v>
      </c>
      <c r="P56" s="77">
        <v>68.98</v>
      </c>
      <c r="Q56" s="77">
        <v>17.27</v>
      </c>
      <c r="R56" s="80">
        <v>23.75</v>
      </c>
      <c r="S56" s="80">
        <v>0</v>
      </c>
      <c r="T56" s="78">
        <f>SUMPRODUCT(LTA!F56:AJ56,LTA!F$101:AJ$101,LTA!F$104:AJ$104)</f>
        <v>147.63</v>
      </c>
      <c r="U56" s="78">
        <f>SUMPRODUCT(LTA!F56:AJ56,LTA!F$102:AJ$102,LTA!F$104:AJ$104)</f>
        <v>128.41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14.4</v>
      </c>
      <c r="AB56" s="117">
        <f>-STOA!O56</f>
        <v>-85</v>
      </c>
      <c r="AC56">
        <f t="shared" si="0"/>
        <v>12.28561972268465</v>
      </c>
      <c r="AD56">
        <f t="shared" si="1"/>
        <v>951.89873316511728</v>
      </c>
      <c r="AE56">
        <f>'IDT-1'!C56</f>
        <v>15</v>
      </c>
      <c r="AF56" s="26"/>
      <c r="AG56">
        <f t="shared" si="2"/>
        <v>966.89873316511728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6.831355671687672</v>
      </c>
      <c r="F57">
        <f>GT_Spot!Q57</f>
        <v>0</v>
      </c>
      <c r="G57">
        <f>PPCL_NG!Q57</f>
        <v>20.89</v>
      </c>
      <c r="H57">
        <f>PPCL_Spot!Q57</f>
        <v>0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686.73169148010345</v>
      </c>
      <c r="P57" s="77">
        <v>68.98</v>
      </c>
      <c r="Q57" s="77">
        <v>17.27</v>
      </c>
      <c r="R57" s="80">
        <v>23.75</v>
      </c>
      <c r="S57" s="80">
        <v>0</v>
      </c>
      <c r="T57" s="78">
        <f>SUMPRODUCT(LTA!F57:AJ57,LTA!F$101:AJ$101,LTA!F$104:AJ$104)</f>
        <v>147.86000000000001</v>
      </c>
      <c r="U57" s="78">
        <f>SUMPRODUCT(LTA!F57:AJ57,LTA!F$102:AJ$102,LTA!F$104:AJ$104)</f>
        <v>128.01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13.2</v>
      </c>
      <c r="AB57" s="117">
        <f>-STOA!O57</f>
        <v>-85</v>
      </c>
      <c r="AC57">
        <f t="shared" si="0"/>
        <v>11.570017943265059</v>
      </c>
      <c r="AD57">
        <f t="shared" si="1"/>
        <v>1001.873029208526</v>
      </c>
      <c r="AE57">
        <f>'IDT-1'!C57</f>
        <v>15</v>
      </c>
      <c r="AF57" s="26"/>
      <c r="AG57">
        <f t="shared" si="2"/>
        <v>1016.873029208526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6.410843373493976</v>
      </c>
      <c r="F58">
        <f>GT_Spot!Q58</f>
        <v>0</v>
      </c>
      <c r="G58">
        <f>PPCL_NG!Q58</f>
        <v>20.89</v>
      </c>
      <c r="H58">
        <f>PPCL_Spot!Q58</f>
        <v>0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692.3526700781033</v>
      </c>
      <c r="P58" s="77">
        <v>68.98</v>
      </c>
      <c r="Q58" s="77">
        <v>17.27</v>
      </c>
      <c r="R58" s="80">
        <v>23.75</v>
      </c>
      <c r="S58" s="80">
        <v>0</v>
      </c>
      <c r="T58" s="78">
        <f>SUMPRODUCT(LTA!F58:AJ58,LTA!F$101:AJ$101,LTA!F$104:AJ$104)</f>
        <v>147.30000000000001</v>
      </c>
      <c r="U58" s="78">
        <f>SUMPRODUCT(LTA!F58:AJ58,LTA!F$102:AJ$102,LTA!F$104:AJ$104)</f>
        <v>127.99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13.2</v>
      </c>
      <c r="AB58" s="117">
        <f>-STOA!O58</f>
        <v>-85</v>
      </c>
      <c r="AC58">
        <f t="shared" si="0"/>
        <v>11.610678046703354</v>
      </c>
      <c r="AD58">
        <f t="shared" si="1"/>
        <v>1006.452835404894</v>
      </c>
      <c r="AE58">
        <f>'IDT-1'!C58</f>
        <v>20</v>
      </c>
      <c r="AF58" s="26"/>
      <c r="AG58">
        <f t="shared" si="2"/>
        <v>1026.4528354048939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6.410843373493976</v>
      </c>
      <c r="F59">
        <f>GT_Spot!Q59</f>
        <v>0</v>
      </c>
      <c r="G59">
        <f>PPCL_NG!Q59</f>
        <v>20.89</v>
      </c>
      <c r="H59">
        <f>PPCL_Spot!Q59</f>
        <v>0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695.46904166587001</v>
      </c>
      <c r="P59" s="77">
        <v>68.98</v>
      </c>
      <c r="Q59" s="77">
        <v>17.27</v>
      </c>
      <c r="R59" s="80">
        <v>23.75</v>
      </c>
      <c r="S59" s="80">
        <v>0</v>
      </c>
      <c r="T59" s="78">
        <f>SUMPRODUCT(LTA!F59:AJ59,LTA!F$101:AJ$101,LTA!F$104:AJ$104)</f>
        <v>146.05000000000001</v>
      </c>
      <c r="U59" s="78">
        <f>SUMPRODUCT(LTA!F59:AJ59,LTA!F$102:AJ$102,LTA!F$104:AJ$104)</f>
        <v>127.96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13.2</v>
      </c>
      <c r="AB59" s="117">
        <f>-STOA!O59</f>
        <v>-85</v>
      </c>
      <c r="AC59">
        <f t="shared" si="0"/>
        <v>11.245078633221302</v>
      </c>
      <c r="AD59">
        <f t="shared" si="1"/>
        <v>1051.6548064061428</v>
      </c>
      <c r="AE59">
        <f>'IDT-1'!C59</f>
        <v>20</v>
      </c>
      <c r="AF59" s="26"/>
      <c r="AG59">
        <f t="shared" si="2"/>
        <v>1071.6548064061428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-22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6.410843373493976</v>
      </c>
      <c r="F60">
        <f>GT_Spot!Q60</f>
        <v>0</v>
      </c>
      <c r="G60">
        <f>PPCL_NG!Q60</f>
        <v>20.89</v>
      </c>
      <c r="H60">
        <f>PPCL_Spot!Q60</f>
        <v>0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698.17483914987008</v>
      </c>
      <c r="P60" s="77">
        <v>68.98</v>
      </c>
      <c r="Q60" s="77">
        <v>17.27</v>
      </c>
      <c r="R60" s="80">
        <v>23.75</v>
      </c>
      <c r="S60" s="80">
        <v>0</v>
      </c>
      <c r="T60" s="78">
        <f>SUMPRODUCT(LTA!F60:AJ60,LTA!F$101:AJ$101,LTA!F$104:AJ$104)</f>
        <v>145.1</v>
      </c>
      <c r="U60" s="78">
        <f>SUMPRODUCT(LTA!F60:AJ60,LTA!F$102:AJ$102,LTA!F$104:AJ$104)</f>
        <v>128.13999999999999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13.2</v>
      </c>
      <c r="AB60" s="117">
        <f>-STOA!O60</f>
        <v>-85</v>
      </c>
      <c r="AC60">
        <f t="shared" si="0"/>
        <v>11.244357396036111</v>
      </c>
      <c r="AD60">
        <f t="shared" si="1"/>
        <v>1055.5913251273278</v>
      </c>
      <c r="AE60">
        <f>'IDT-1'!C60</f>
        <v>20</v>
      </c>
      <c r="AF60" s="26"/>
      <c r="AG60">
        <f t="shared" si="2"/>
        <v>1075.5913251273278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6.410843373493976</v>
      </c>
      <c r="F61">
        <f>GT_Spot!Q61</f>
        <v>0</v>
      </c>
      <c r="G61">
        <f>PPCL_NG!Q61</f>
        <v>20.89</v>
      </c>
      <c r="H61">
        <f>PPCL_Spot!Q61</f>
        <v>0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698.16511604680909</v>
      </c>
      <c r="P61" s="77">
        <v>68.98</v>
      </c>
      <c r="Q61" s="77">
        <v>17.27</v>
      </c>
      <c r="R61" s="80">
        <v>23.75</v>
      </c>
      <c r="S61" s="80">
        <v>0</v>
      </c>
      <c r="T61" s="78">
        <f>SUMPRODUCT(LTA!F61:AJ61,LTA!F$101:AJ$101,LTA!F$104:AJ$104)</f>
        <v>142.37</v>
      </c>
      <c r="U61" s="78">
        <f>SUMPRODUCT(LTA!F61:AJ61,LTA!F$102:AJ$102,LTA!F$104:AJ$104)</f>
        <v>128.51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12.9</v>
      </c>
      <c r="AB61" s="117">
        <f>-STOA!O61</f>
        <v>-85</v>
      </c>
      <c r="AC61">
        <f t="shared" si="0"/>
        <v>11.132082557507223</v>
      </c>
      <c r="AD61">
        <f t="shared" si="1"/>
        <v>1063.033876862796</v>
      </c>
      <c r="AE61">
        <f>'IDT-1'!C61</f>
        <v>35</v>
      </c>
      <c r="AF61" s="26"/>
      <c r="AG61">
        <f t="shared" si="2"/>
        <v>1098.033876862796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6.410843373493976</v>
      </c>
      <c r="F62">
        <f>GT_Spot!Q62</f>
        <v>0</v>
      </c>
      <c r="G62">
        <f>PPCL_NG!Q62</f>
        <v>20.89</v>
      </c>
      <c r="H62">
        <f>PPCL_Spot!Q62</f>
        <v>0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698.73638045425582</v>
      </c>
      <c r="P62" s="77">
        <v>68.98</v>
      </c>
      <c r="Q62" s="77">
        <v>17.27</v>
      </c>
      <c r="R62" s="80">
        <v>23.75</v>
      </c>
      <c r="S62" s="80">
        <v>0</v>
      </c>
      <c r="T62" s="78">
        <f>SUMPRODUCT(LTA!F62:AJ62,LTA!F$101:AJ$101,LTA!F$104:AJ$104)</f>
        <v>139.22</v>
      </c>
      <c r="U62" s="78">
        <f>SUMPRODUCT(LTA!F62:AJ62,LTA!F$102:AJ$102,LTA!F$104:AJ$104)</f>
        <v>128.16999999999999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12.3</v>
      </c>
      <c r="AB62" s="117">
        <f>-STOA!O62</f>
        <v>-85</v>
      </c>
      <c r="AC62">
        <f t="shared" si="0"/>
        <v>11.021214536592996</v>
      </c>
      <c r="AD62">
        <f t="shared" si="1"/>
        <v>1068.6260092911566</v>
      </c>
      <c r="AE62">
        <f>'IDT-1'!C62</f>
        <v>40</v>
      </c>
      <c r="AF62" s="26"/>
      <c r="AG62">
        <f t="shared" si="2"/>
        <v>1108.6260092911566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8.6355083940449795</v>
      </c>
      <c r="F63">
        <f>GT_Spot!Q63</f>
        <v>0</v>
      </c>
      <c r="G63">
        <f>PPCL_NG!Q63</f>
        <v>20.89</v>
      </c>
      <c r="H63">
        <f>PPCL_Spot!Q63</f>
        <v>7.62</v>
      </c>
      <c r="I63">
        <f>Bawana_NG!Q63</f>
        <v>46.8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698.73787897897091</v>
      </c>
      <c r="P63" s="77">
        <v>68.98</v>
      </c>
      <c r="Q63" s="77">
        <v>17.27</v>
      </c>
      <c r="R63" s="80">
        <v>23.75</v>
      </c>
      <c r="S63" s="80">
        <v>0</v>
      </c>
      <c r="T63" s="78">
        <f>SUMPRODUCT(LTA!F63:AJ63,LTA!F$101:AJ$101,LTA!F$104:AJ$104)</f>
        <v>134.88</v>
      </c>
      <c r="U63" s="78">
        <f>SUMPRODUCT(LTA!F63:AJ63,LTA!F$102:AJ$102,LTA!F$104:AJ$104)</f>
        <v>128.19999999999999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12</v>
      </c>
      <c r="AB63" s="117">
        <f>-STOA!O63</f>
        <v>-85</v>
      </c>
      <c r="AC63">
        <f t="shared" si="0"/>
        <v>11.315058728979391</v>
      </c>
      <c r="AD63">
        <f t="shared" si="1"/>
        <v>1039.4483286440363</v>
      </c>
      <c r="AE63">
        <f>'IDT-1'!C63</f>
        <v>55</v>
      </c>
      <c r="AF63" s="26"/>
      <c r="AG63">
        <f t="shared" si="2"/>
        <v>1094.4483286440363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8.6355083940449795</v>
      </c>
      <c r="F64">
        <f>GT_Spot!Q64</f>
        <v>0</v>
      </c>
      <c r="G64">
        <f>PPCL_NG!Q64</f>
        <v>20.89</v>
      </c>
      <c r="H64">
        <f>PPCL_Spot!Q64</f>
        <v>9.5247623811905946</v>
      </c>
      <c r="I64">
        <f>Bawana_NG!Q64</f>
        <v>46.8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698.74067645809271</v>
      </c>
      <c r="P64" s="77">
        <v>68.98</v>
      </c>
      <c r="Q64" s="77">
        <v>17.27</v>
      </c>
      <c r="R64" s="80">
        <v>23.75</v>
      </c>
      <c r="S64" s="80">
        <v>0</v>
      </c>
      <c r="T64" s="78">
        <f>SUMPRODUCT(LTA!F64:AJ64,LTA!F$101:AJ$101,LTA!F$104:AJ$104)</f>
        <v>128.18</v>
      </c>
      <c r="U64" s="78">
        <f>SUMPRODUCT(LTA!F64:AJ64,LTA!F$102:AJ$102,LTA!F$104:AJ$104)</f>
        <v>127.78999999999999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11.1</v>
      </c>
      <c r="AB64" s="117">
        <f>-STOA!O64</f>
        <v>-85</v>
      </c>
      <c r="AC64">
        <f t="shared" si="0"/>
        <v>10.977257175039892</v>
      </c>
      <c r="AD64">
        <f t="shared" si="1"/>
        <v>1065.6836900582882</v>
      </c>
      <c r="AE64">
        <f>'IDT-1'!C64</f>
        <v>70</v>
      </c>
      <c r="AF64" s="26"/>
      <c r="AG64">
        <f t="shared" si="2"/>
        <v>1135.6836900582882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14.754929101958137</v>
      </c>
      <c r="F65">
        <f>GT_Spot!Q65</f>
        <v>0</v>
      </c>
      <c r="G65">
        <f>PPCL_NG!Q65</f>
        <v>20.89</v>
      </c>
      <c r="H65">
        <f>PPCL_Spot!Q65</f>
        <v>9.5247623811905946</v>
      </c>
      <c r="I65">
        <f>Bawana_NG!Q65</f>
        <v>46.8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703.52473724809261</v>
      </c>
      <c r="P65" s="77">
        <v>68.98</v>
      </c>
      <c r="Q65" s="77">
        <v>17.27</v>
      </c>
      <c r="R65" s="80">
        <v>23.75</v>
      </c>
      <c r="S65" s="80">
        <v>0</v>
      </c>
      <c r="T65" s="78">
        <f>SUMPRODUCT(LTA!F65:AJ65,LTA!F$101:AJ$101,LTA!F$104:AJ$104)</f>
        <v>120.69</v>
      </c>
      <c r="U65" s="78">
        <f>SUMPRODUCT(LTA!F65:AJ65,LTA!F$102:AJ$102,LTA!F$104:AJ$104)</f>
        <v>127.71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9.9</v>
      </c>
      <c r="AB65" s="117">
        <f>-STOA!O65</f>
        <v>-85</v>
      </c>
      <c r="AC65">
        <f t="shared" si="0"/>
        <v>10.996031812221528</v>
      </c>
      <c r="AD65">
        <f t="shared" si="1"/>
        <v>1067.79839691902</v>
      </c>
      <c r="AE65">
        <f>'IDT-1'!C65</f>
        <v>90</v>
      </c>
      <c r="AF65" s="26"/>
      <c r="AG65">
        <f t="shared" si="2"/>
        <v>1157.79839691902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14.754929101958137</v>
      </c>
      <c r="F66">
        <f>GT_Spot!Q66</f>
        <v>0</v>
      </c>
      <c r="G66">
        <f>PPCL_NG!Q66</f>
        <v>20.89</v>
      </c>
      <c r="H66">
        <f>PPCL_Spot!Q66</f>
        <v>9.5247623811905946</v>
      </c>
      <c r="I66">
        <f>Bawana_NG!Q66</f>
        <v>46.8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703.01702650948948</v>
      </c>
      <c r="P66" s="77">
        <v>68.98</v>
      </c>
      <c r="Q66" s="77">
        <v>17.27</v>
      </c>
      <c r="R66" s="80">
        <v>23.75</v>
      </c>
      <c r="S66" s="80">
        <v>0</v>
      </c>
      <c r="T66" s="78">
        <f>SUMPRODUCT(LTA!F66:AJ66,LTA!F$101:AJ$101,LTA!F$104:AJ$104)</f>
        <v>113.12</v>
      </c>
      <c r="U66" s="78">
        <f>SUMPRODUCT(LTA!F66:AJ66,LTA!F$102:AJ$102,LTA!F$104:AJ$104)</f>
        <v>127.55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9.9</v>
      </c>
      <c r="AB66" s="117">
        <f>-STOA!O66</f>
        <v>-85</v>
      </c>
      <c r="AC66">
        <f t="shared" si="0"/>
        <v>10.923539957721822</v>
      </c>
      <c r="AD66">
        <f t="shared" si="1"/>
        <v>1059.6331780349165</v>
      </c>
      <c r="AE66">
        <f>'IDT-1'!C66</f>
        <v>95</v>
      </c>
      <c r="AF66" s="26"/>
      <c r="AG66">
        <f t="shared" si="2"/>
        <v>1154.6331780349165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14.568315327481432</v>
      </c>
      <c r="F67">
        <f>GT_Spot!Q67</f>
        <v>0</v>
      </c>
      <c r="G67">
        <f>PPCL_NG!Q67</f>
        <v>20.89</v>
      </c>
      <c r="H67">
        <f>PPCL_Spot!Q67</f>
        <v>9.5247623811905946</v>
      </c>
      <c r="I67">
        <f>Bawana_NG!Q67</f>
        <v>46.8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697.96157033288625</v>
      </c>
      <c r="P67" s="77">
        <v>68.98</v>
      </c>
      <c r="Q67" s="77">
        <v>17.27</v>
      </c>
      <c r="R67" s="80">
        <v>23.75</v>
      </c>
      <c r="S67" s="80">
        <v>0</v>
      </c>
      <c r="T67" s="78">
        <f>SUMPRODUCT(LTA!F67:AJ67,LTA!F$101:AJ$101,LTA!F$104:AJ$104)</f>
        <v>103.58</v>
      </c>
      <c r="U67" s="78">
        <f>SUMPRODUCT(LTA!F67:AJ67,LTA!F$102:AJ$102,LTA!F$104:AJ$104)</f>
        <v>127.44999999999999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</v>
      </c>
      <c r="AB67" s="117">
        <f>-STOA!O67</f>
        <v>-85</v>
      </c>
      <c r="AC67">
        <f t="shared" si="0"/>
        <v>11.397248541183792</v>
      </c>
      <c r="AD67">
        <f t="shared" si="1"/>
        <v>974.37739950037451</v>
      </c>
      <c r="AE67">
        <f>'IDT-1'!C67</f>
        <v>135</v>
      </c>
      <c r="AF67" s="26"/>
      <c r="AG67">
        <f t="shared" si="2"/>
        <v>1109.3773995003744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-69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7.2775455158462572</v>
      </c>
      <c r="F68">
        <f>GT_Spot!Q68</f>
        <v>0</v>
      </c>
      <c r="G68">
        <f>PPCL_NG!Q68</f>
        <v>20.89</v>
      </c>
      <c r="H68">
        <f>PPCL_Spot!Q68</f>
        <v>20</v>
      </c>
      <c r="I68">
        <f>Bawana_NG!Q68</f>
        <v>46.8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697.9178968108863</v>
      </c>
      <c r="P68" s="77">
        <v>68.98</v>
      </c>
      <c r="Q68" s="77">
        <v>17.27</v>
      </c>
      <c r="R68" s="80">
        <v>23.75</v>
      </c>
      <c r="S68" s="80">
        <v>0</v>
      </c>
      <c r="T68" s="78">
        <f>SUMPRODUCT(LTA!F68:AJ68,LTA!F$101:AJ$101,LTA!F$104:AJ$104)</f>
        <v>94.71</v>
      </c>
      <c r="U68" s="78">
        <f>SUMPRODUCT(LTA!F68:AJ68,LTA!F$102:AJ$102,LTA!F$104:AJ$104)</f>
        <v>127.38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10.039999999999999</v>
      </c>
      <c r="Z68" s="75">
        <f>IEX!O68</f>
        <v>0</v>
      </c>
      <c r="AA68" s="117">
        <f>STOA!I68</f>
        <v>7.8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11.013404644694781</v>
      </c>
      <c r="AD68">
        <f t="shared" ref="AD68:AD98" si="4">SUM(B68:AB68,AI68:AR68)-AC68</f>
        <v>1039.6220376820379</v>
      </c>
      <c r="AE68">
        <f>'IDT-1'!C68</f>
        <v>110.425</v>
      </c>
      <c r="AF68" s="26"/>
      <c r="AG68">
        <f t="shared" ref="AG68:AG98" si="5">SUM(AD68:AF68)</f>
        <v>1150.0470376820379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</v>
      </c>
      <c r="AM68" s="75">
        <f>RTM_PXI!I68</f>
        <v>0</v>
      </c>
      <c r="AN68" s="75">
        <f>RTM_PXI!O68</f>
        <v>0</v>
      </c>
      <c r="AO68" s="192">
        <f>GDAM_IEX!I68</f>
        <v>7.82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7.2775455158462572</v>
      </c>
      <c r="F69">
        <f>GT_Spot!Q69</f>
        <v>0</v>
      </c>
      <c r="G69">
        <f>PPCL_NG!Q69</f>
        <v>20.89</v>
      </c>
      <c r="H69">
        <f>PPCL_Spot!Q69</f>
        <v>20</v>
      </c>
      <c r="I69">
        <f>Bawana_NG!Q69</f>
        <v>46.8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697.88053468088629</v>
      </c>
      <c r="P69" s="77">
        <v>68.98</v>
      </c>
      <c r="Q69" s="77">
        <v>17.27</v>
      </c>
      <c r="R69" s="80">
        <v>23.5</v>
      </c>
      <c r="S69" s="80">
        <v>0</v>
      </c>
      <c r="T69" s="78">
        <f>SUMPRODUCT(LTA!F69:AJ69,LTA!F$101:AJ$101,LTA!F$104:AJ$104)</f>
        <v>83.58</v>
      </c>
      <c r="U69" s="78">
        <f>SUMPRODUCT(LTA!F69:AJ69,LTA!F$102:AJ$102,LTA!F$104:AJ$104)</f>
        <v>127.03999999999999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22.16</v>
      </c>
      <c r="Z69" s="75">
        <f>IEX!O69</f>
        <v>0</v>
      </c>
      <c r="AA69" s="117">
        <f>STOA!I69</f>
        <v>6.9</v>
      </c>
      <c r="AB69" s="117">
        <f>-STOA!O69</f>
        <v>-85</v>
      </c>
      <c r="AC69">
        <f t="shared" si="3"/>
        <v>11.553782234060547</v>
      </c>
      <c r="AD69">
        <f t="shared" si="4"/>
        <v>1000.0442979626723</v>
      </c>
      <c r="AE69">
        <f>'IDT-1'!C69</f>
        <v>95.450999999999993</v>
      </c>
      <c r="AF69" s="26"/>
      <c r="AG69">
        <f t="shared" si="5"/>
        <v>1095.4952979626723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-65</v>
      </c>
      <c r="AM69" s="75">
        <f>RTM_PXI!I69</f>
        <v>0</v>
      </c>
      <c r="AN69" s="75">
        <f>RTM_PXI!O69</f>
        <v>0</v>
      </c>
      <c r="AO69" s="192">
        <f>GDAM_IEX!I69</f>
        <v>19.32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7.2775455158462572</v>
      </c>
      <c r="F70">
        <f>GT_Spot!Q70</f>
        <v>0</v>
      </c>
      <c r="G70">
        <f>PPCL_NG!Q70</f>
        <v>20.89</v>
      </c>
      <c r="H70">
        <f>PPCL_Spot!Q70</f>
        <v>20</v>
      </c>
      <c r="I70">
        <f>Bawana_NG!Q70</f>
        <v>46.8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697.8528938928863</v>
      </c>
      <c r="P70" s="77">
        <v>68.98</v>
      </c>
      <c r="Q70" s="77">
        <v>17.27</v>
      </c>
      <c r="R70" s="80">
        <v>23.310000000000002</v>
      </c>
      <c r="S70" s="80">
        <v>0</v>
      </c>
      <c r="T70" s="78">
        <f>SUMPRODUCT(LTA!F70:AJ70,LTA!F$101:AJ$101,LTA!F$104:AJ$104)</f>
        <v>73.180000000000007</v>
      </c>
      <c r="U70" s="78">
        <f>SUMPRODUCT(LTA!F70:AJ70,LTA!F$102:AJ$102,LTA!F$104:AJ$104)</f>
        <v>126.92999999999999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20.04</v>
      </c>
      <c r="Z70" s="75">
        <f>IEX!O70</f>
        <v>0</v>
      </c>
      <c r="AA70" s="117">
        <f>STOA!I70</f>
        <v>6.3</v>
      </c>
      <c r="AB70" s="117">
        <f>-STOA!O70</f>
        <v>-85</v>
      </c>
      <c r="AC70">
        <f t="shared" si="3"/>
        <v>11.108751766716139</v>
      </c>
      <c r="AD70">
        <f t="shared" si="4"/>
        <v>1032.2816876420165</v>
      </c>
      <c r="AE70">
        <f>'IDT-1'!C70</f>
        <v>93.873000000000005</v>
      </c>
      <c r="AF70" s="26"/>
      <c r="AG70">
        <f t="shared" si="5"/>
        <v>1126.1546876420166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-24</v>
      </c>
      <c r="AM70" s="75">
        <f>RTM_PXI!I70</f>
        <v>0</v>
      </c>
      <c r="AN70" s="75">
        <f>RTM_PXI!O70</f>
        <v>0</v>
      </c>
      <c r="AO70" s="192">
        <f>GDAM_IEX!I70</f>
        <v>23.56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7.2763188943199051</v>
      </c>
      <c r="F71">
        <f>GT_Spot!Q71</f>
        <v>0</v>
      </c>
      <c r="G71">
        <f>PPCL_NG!Q71</f>
        <v>20.89</v>
      </c>
      <c r="H71">
        <f>PPCL_Spot!Q71</f>
        <v>25</v>
      </c>
      <c r="I71">
        <f>Bawana_NG!Q71</f>
        <v>47.578050079914753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694.69066907688625</v>
      </c>
      <c r="P71" s="77">
        <v>68.98</v>
      </c>
      <c r="Q71" s="77">
        <v>17.27</v>
      </c>
      <c r="R71" s="80">
        <v>23.154164418060802</v>
      </c>
      <c r="S71" s="80">
        <v>0</v>
      </c>
      <c r="T71" s="78">
        <f>SUMPRODUCT(LTA!F71:AJ71,LTA!F$101:AJ$101,LTA!F$104:AJ$104)</f>
        <v>62.849999999999994</v>
      </c>
      <c r="U71" s="78">
        <f>SUMPRODUCT(LTA!F71:AJ71,LTA!F$102:AJ$102,LTA!F$104:AJ$104)</f>
        <v>126.42999999999999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29.39</v>
      </c>
      <c r="Z71" s="75">
        <f>IEX!O71</f>
        <v>0</v>
      </c>
      <c r="AA71" s="117">
        <f>STOA!I71</f>
        <v>5.4</v>
      </c>
      <c r="AB71" s="117">
        <f>-STOA!O71</f>
        <v>-85</v>
      </c>
      <c r="AC71">
        <f t="shared" si="3"/>
        <v>11.319430922003216</v>
      </c>
      <c r="AD71">
        <f t="shared" si="4"/>
        <v>1023.8697715471787</v>
      </c>
      <c r="AE71">
        <f>'IDT-1'!C71</f>
        <v>90.293999999999997</v>
      </c>
      <c r="AF71" s="26"/>
      <c r="AG71">
        <f t="shared" si="5"/>
        <v>1114.1637715471788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-40</v>
      </c>
      <c r="AM71" s="75">
        <f>RTM_PXI!I71</f>
        <v>0</v>
      </c>
      <c r="AN71" s="75">
        <f>RTM_PXI!O71</f>
        <v>0</v>
      </c>
      <c r="AO71" s="192">
        <f>GDAM_IEX!I71</f>
        <v>31.28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7.2722498225691981</v>
      </c>
      <c r="F72">
        <f>GT_Spot!Q72</f>
        <v>0</v>
      </c>
      <c r="G72">
        <f>PPCL_NG!Q72</f>
        <v>20.89</v>
      </c>
      <c r="H72">
        <f>PPCL_Spot!Q72</f>
        <v>25</v>
      </c>
      <c r="I72">
        <f>Bawana_NG!Q72</f>
        <v>47.578050079914753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694.65040499688621</v>
      </c>
      <c r="P72" s="77">
        <v>68.98</v>
      </c>
      <c r="Q72" s="77">
        <v>17.27</v>
      </c>
      <c r="R72" s="80">
        <v>23.069999999999997</v>
      </c>
      <c r="S72" s="80">
        <v>0</v>
      </c>
      <c r="T72" s="78">
        <f>SUMPRODUCT(LTA!F72:AJ72,LTA!F$101:AJ$101,LTA!F$104:AJ$104)</f>
        <v>51.19</v>
      </c>
      <c r="U72" s="78">
        <f>SUMPRODUCT(LTA!F72:AJ72,LTA!F$102:AJ$102,LTA!F$104:AJ$104)</f>
        <v>126.17999999999999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34.85</v>
      </c>
      <c r="Z72" s="75">
        <f>IEX!O72</f>
        <v>0</v>
      </c>
      <c r="AA72" s="117">
        <f>STOA!I72</f>
        <v>4.2</v>
      </c>
      <c r="AB72" s="117">
        <f>-STOA!O72</f>
        <v>-85</v>
      </c>
      <c r="AC72">
        <f t="shared" si="3"/>
        <v>11.130988485600335</v>
      </c>
      <c r="AD72">
        <f t="shared" si="4"/>
        <v>1028.7597164137699</v>
      </c>
      <c r="AE72">
        <f>'IDT-1'!C72</f>
        <v>91.772999999999996</v>
      </c>
      <c r="AF72" s="26"/>
      <c r="AG72">
        <f t="shared" si="5"/>
        <v>1120.5327164137698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-27</v>
      </c>
      <c r="AM72" s="75">
        <f>RTM_PXI!I72</f>
        <v>0</v>
      </c>
      <c r="AN72" s="75">
        <f>RTM_PXI!O72</f>
        <v>0</v>
      </c>
      <c r="AO72" s="192">
        <f>GDAM_IEX!I72</f>
        <v>30.76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7.2722498225691981</v>
      </c>
      <c r="F73">
        <f>GT_Spot!Q73</f>
        <v>0</v>
      </c>
      <c r="G73">
        <f>PPCL_NG!Q73</f>
        <v>20.89</v>
      </c>
      <c r="H73">
        <f>PPCL_Spot!Q73</f>
        <v>25</v>
      </c>
      <c r="I73">
        <f>Bawana_NG!Q73</f>
        <v>47.578050079914753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694.64003062088625</v>
      </c>
      <c r="P73" s="77">
        <v>68.98</v>
      </c>
      <c r="Q73" s="77">
        <v>17.27</v>
      </c>
      <c r="R73" s="80">
        <v>18.02</v>
      </c>
      <c r="S73" s="80">
        <v>0</v>
      </c>
      <c r="T73" s="78">
        <f>SUMPRODUCT(LTA!F73:AJ73,LTA!F$101:AJ$101,LTA!F$104:AJ$104)</f>
        <v>40.130000000000003</v>
      </c>
      <c r="U73" s="78">
        <f>SUMPRODUCT(LTA!F73:AJ73,LTA!F$102:AJ$102,LTA!F$104:AJ$104)</f>
        <v>125.17999999999999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45.39</v>
      </c>
      <c r="Z73" s="75">
        <f>IEX!O73</f>
        <v>0</v>
      </c>
      <c r="AA73" s="117">
        <f>STOA!I73</f>
        <v>3</v>
      </c>
      <c r="AB73" s="117">
        <f>-STOA!O73</f>
        <v>-85</v>
      </c>
      <c r="AC73">
        <f t="shared" si="3"/>
        <v>11.152094466313489</v>
      </c>
      <c r="AD73">
        <f t="shared" si="4"/>
        <v>1011.0482360570568</v>
      </c>
      <c r="AE73">
        <f>'IDT-1'!C73</f>
        <v>92.572999999999993</v>
      </c>
      <c r="AF73" s="26"/>
      <c r="AG73">
        <f t="shared" si="5"/>
        <v>1103.6212360570569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-37</v>
      </c>
      <c r="AM73" s="75">
        <f>RTM_PXI!I73</f>
        <v>0</v>
      </c>
      <c r="AN73" s="75">
        <f>RTM_PXI!O73</f>
        <v>0</v>
      </c>
      <c r="AO73" s="192">
        <f>GDAM_IEX!I73</f>
        <v>30.85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7.2722498225691981</v>
      </c>
      <c r="F74">
        <f>GT_Spot!Q74</f>
        <v>0</v>
      </c>
      <c r="G74">
        <f>PPCL_NG!Q74</f>
        <v>20.89</v>
      </c>
      <c r="H74">
        <f>PPCL_Spot!Q74</f>
        <v>25</v>
      </c>
      <c r="I74">
        <f>Bawana_NG!Q74</f>
        <v>47.578050079914753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697.68081625888635</v>
      </c>
      <c r="P74" s="77">
        <v>68.98</v>
      </c>
      <c r="Q74" s="77">
        <v>17.27</v>
      </c>
      <c r="R74" s="80">
        <v>7.76</v>
      </c>
      <c r="S74" s="80">
        <v>0</v>
      </c>
      <c r="T74" s="78">
        <f>SUMPRODUCT(LTA!F74:AJ74,LTA!F$101:AJ$101,LTA!F$104:AJ$104)</f>
        <v>28.720000000000002</v>
      </c>
      <c r="U74" s="78">
        <f>SUMPRODUCT(LTA!F74:AJ74,LTA!F$102:AJ$102,LTA!F$104:AJ$104)</f>
        <v>120.88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56.34</v>
      </c>
      <c r="Z74" s="75">
        <f>IEX!O74</f>
        <v>0</v>
      </c>
      <c r="AA74" s="117">
        <f>STOA!I74</f>
        <v>2.7</v>
      </c>
      <c r="AB74" s="117">
        <f>-STOA!O74</f>
        <v>-85</v>
      </c>
      <c r="AC74">
        <f t="shared" si="3"/>
        <v>11.016865124883498</v>
      </c>
      <c r="AD74">
        <f t="shared" si="4"/>
        <v>999.83425103648688</v>
      </c>
      <c r="AE74">
        <f>'IDT-1'!C74</f>
        <v>92.317999999999998</v>
      </c>
      <c r="AF74" s="26"/>
      <c r="AG74">
        <f t="shared" si="5"/>
        <v>1092.1522510364869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-35</v>
      </c>
      <c r="AM74" s="75">
        <f>RTM_PXI!I74</f>
        <v>0</v>
      </c>
      <c r="AN74" s="75">
        <f>RTM_PXI!O74</f>
        <v>0</v>
      </c>
      <c r="AO74" s="192">
        <f>GDAM_IEX!I74</f>
        <v>29.78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7.3616015685900109</v>
      </c>
      <c r="F75">
        <f>GT_Spot!Q75</f>
        <v>0</v>
      </c>
      <c r="G75">
        <f>PPCL_NG!Q75</f>
        <v>20.89</v>
      </c>
      <c r="H75">
        <f>PPCL_Spot!Q75</f>
        <v>25</v>
      </c>
      <c r="I75">
        <f>Bawana_NG!Q75</f>
        <v>47.578050079914753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706.15547395888643</v>
      </c>
      <c r="P75" s="77">
        <v>68.98</v>
      </c>
      <c r="Q75" s="77">
        <v>17.27</v>
      </c>
      <c r="R75" s="80">
        <v>0</v>
      </c>
      <c r="S75" s="80">
        <v>0</v>
      </c>
      <c r="T75" s="78">
        <f>SUMPRODUCT(LTA!F75:AJ75,LTA!F$101:AJ$101,LTA!F$104:AJ$104)</f>
        <v>18.490000000000002</v>
      </c>
      <c r="U75" s="78">
        <f>SUMPRODUCT(LTA!F75:AJ75,LTA!F$102:AJ$102,LTA!F$104:AJ$104)</f>
        <v>119.97999999999999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62.68</v>
      </c>
      <c r="Z75" s="75">
        <f>IEX!O75</f>
        <v>0</v>
      </c>
      <c r="AA75" s="117">
        <f>STOA!I75</f>
        <v>2.1</v>
      </c>
      <c r="AB75" s="117">
        <f>-STOA!O75</f>
        <v>-85</v>
      </c>
      <c r="AC75">
        <f t="shared" si="3"/>
        <v>11.397886784118246</v>
      </c>
      <c r="AD75">
        <f t="shared" si="4"/>
        <v>942.307238823273</v>
      </c>
      <c r="AE75">
        <f>'IDT-1'!C75</f>
        <v>95.103999999999999</v>
      </c>
      <c r="AF75" s="26"/>
      <c r="AG75">
        <f t="shared" si="5"/>
        <v>1037.4112388232729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-85</v>
      </c>
      <c r="AM75" s="75">
        <f>RTM_PXI!I75</f>
        <v>0</v>
      </c>
      <c r="AN75" s="75">
        <f>RTM_PXI!O75</f>
        <v>0</v>
      </c>
      <c r="AO75" s="192">
        <f>GDAM_IEX!I75</f>
        <v>27.22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7.3616015685900109</v>
      </c>
      <c r="F76">
        <f>GT_Spot!Q76</f>
        <v>0</v>
      </c>
      <c r="G76">
        <f>PPCL_NG!Q76</f>
        <v>20.89</v>
      </c>
      <c r="H76">
        <f>PPCL_Spot!Q76</f>
        <v>25</v>
      </c>
      <c r="I76">
        <f>Bawana_NG!Q76</f>
        <v>47.578050079914753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715.22003444288634</v>
      </c>
      <c r="P76" s="77">
        <v>68.98</v>
      </c>
      <c r="Q76" s="77">
        <v>17.27</v>
      </c>
      <c r="R76" s="80">
        <v>0</v>
      </c>
      <c r="S76" s="80">
        <v>0</v>
      </c>
      <c r="T76" s="78">
        <f>SUMPRODUCT(LTA!F76:AJ76,LTA!F$101:AJ$101,LTA!F$104:AJ$104)</f>
        <v>10.08</v>
      </c>
      <c r="U76" s="78">
        <f>SUMPRODUCT(LTA!F76:AJ76,LTA!F$102:AJ$102,LTA!F$104:AJ$104)</f>
        <v>119.56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53.59</v>
      </c>
      <c r="Z76" s="75">
        <f>IEX!O76</f>
        <v>0</v>
      </c>
      <c r="AA76" s="117">
        <f>STOA!I76</f>
        <v>1.5</v>
      </c>
      <c r="AB76" s="117">
        <f>-STOA!O76</f>
        <v>-85</v>
      </c>
      <c r="AC76">
        <f t="shared" si="3"/>
        <v>10.957480453100612</v>
      </c>
      <c r="AD76">
        <f t="shared" si="4"/>
        <v>963.01220563829054</v>
      </c>
      <c r="AE76">
        <f>'IDT-1'!C76</f>
        <v>100.886</v>
      </c>
      <c r="AF76" s="26"/>
      <c r="AG76">
        <f t="shared" si="5"/>
        <v>1063.8982056382906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-50</v>
      </c>
      <c r="AM76" s="75">
        <f>RTM_PXI!I76</f>
        <v>0</v>
      </c>
      <c r="AN76" s="75">
        <f>RTM_PXI!O76</f>
        <v>0</v>
      </c>
      <c r="AO76" s="192">
        <f>GDAM_IEX!I76</f>
        <v>21.94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7.3616015685900109</v>
      </c>
      <c r="F77">
        <f>GT_Spot!Q77</f>
        <v>0</v>
      </c>
      <c r="G77">
        <f>PPCL_NG!Q77</f>
        <v>20.89</v>
      </c>
      <c r="H77">
        <f>PPCL_Spot!Q77</f>
        <v>25</v>
      </c>
      <c r="I77">
        <f>Bawana_NG!Q77</f>
        <v>47.578050079914753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720.1066512888865</v>
      </c>
      <c r="P77" s="77">
        <v>68.98</v>
      </c>
      <c r="Q77" s="77">
        <v>17.27</v>
      </c>
      <c r="R77" s="80">
        <v>0</v>
      </c>
      <c r="S77" s="80">
        <v>0</v>
      </c>
      <c r="T77" s="78">
        <f>SUMPRODUCT(LTA!F77:AJ77,LTA!F$101:AJ$101,LTA!F$104:AJ$104)</f>
        <v>3.2699999999999996</v>
      </c>
      <c r="U77" s="78">
        <f>SUMPRODUCT(LTA!F77:AJ77,LTA!F$102:AJ$102,LTA!F$104:AJ$104)</f>
        <v>119.07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41.86</v>
      </c>
      <c r="Z77" s="75">
        <f>IEX!O77</f>
        <v>0</v>
      </c>
      <c r="AA77" s="117">
        <f>STOA!I77</f>
        <v>0.9</v>
      </c>
      <c r="AB77" s="117">
        <f>-STOA!O77</f>
        <v>-85</v>
      </c>
      <c r="AC77">
        <f t="shared" si="3"/>
        <v>10.836665318956388</v>
      </c>
      <c r="AD77">
        <f t="shared" si="4"/>
        <v>939.3596376184347</v>
      </c>
      <c r="AE77">
        <f>'IDT-1'!C77</f>
        <v>106.788</v>
      </c>
      <c r="AF77" s="26"/>
      <c r="AG77">
        <f t="shared" si="5"/>
        <v>1046.1476376184346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-55</v>
      </c>
      <c r="AM77" s="75">
        <f>RTM_PXI!I77</f>
        <v>0</v>
      </c>
      <c r="AN77" s="75">
        <f>RTM_PXI!O77</f>
        <v>0</v>
      </c>
      <c r="AO77" s="192">
        <f>GDAM_IEX!I77</f>
        <v>17.91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7.3616015685900109</v>
      </c>
      <c r="F78">
        <f>GT_Spot!Q78</f>
        <v>0</v>
      </c>
      <c r="G78">
        <f>PPCL_NG!Q78</f>
        <v>20.89</v>
      </c>
      <c r="H78">
        <f>PPCL_Spot!Q78</f>
        <v>25</v>
      </c>
      <c r="I78">
        <f>Bawana_NG!Q78</f>
        <v>47.578050079914753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736.18126709488661</v>
      </c>
      <c r="P78" s="77">
        <v>68.98</v>
      </c>
      <c r="Q78" s="77">
        <v>17.27</v>
      </c>
      <c r="R78" s="80">
        <v>0</v>
      </c>
      <c r="S78" s="80">
        <v>0</v>
      </c>
      <c r="T78" s="78">
        <f>SUMPRODUCT(LTA!F78:AJ78,LTA!F$101:AJ$101,LTA!F$104:AJ$104)</f>
        <v>0.92</v>
      </c>
      <c r="U78" s="78">
        <f>SUMPRODUCT(LTA!F78:AJ78,LTA!F$102:AJ$102,LTA!F$104:AJ$104)</f>
        <v>118.61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28.95</v>
      </c>
      <c r="Z78" s="75">
        <f>IEX!O78</f>
        <v>0</v>
      </c>
      <c r="AA78" s="117">
        <f>STOA!I78</f>
        <v>0.3</v>
      </c>
      <c r="AB78" s="117">
        <f>-STOA!O78</f>
        <v>-85</v>
      </c>
      <c r="AC78">
        <f t="shared" si="3"/>
        <v>10.92367785088212</v>
      </c>
      <c r="AD78">
        <f t="shared" si="4"/>
        <v>919.02724089250921</v>
      </c>
      <c r="AE78">
        <f>'IDT-1'!C78</f>
        <v>113.408</v>
      </c>
      <c r="AF78" s="26"/>
      <c r="AG78">
        <f t="shared" si="5"/>
        <v>1032.4352408925092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12.91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7.3616015685900109</v>
      </c>
      <c r="F79">
        <f>GT_Spot!Q79</f>
        <v>0</v>
      </c>
      <c r="G79">
        <f>PPCL_NG!Q79</f>
        <v>20.89</v>
      </c>
      <c r="H79">
        <f>PPCL_Spot!Q79</f>
        <v>25</v>
      </c>
      <c r="I79">
        <f>Bawana_NG!Q79</f>
        <v>47.578050079914753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762.26811760688645</v>
      </c>
      <c r="P79" s="77">
        <v>68.98</v>
      </c>
      <c r="Q79" s="77">
        <v>17.27</v>
      </c>
      <c r="R79" s="80">
        <v>0</v>
      </c>
      <c r="S79" s="80">
        <v>0</v>
      </c>
      <c r="T79" s="78">
        <f>SUMPRODUCT(LTA!F79:AJ79,LTA!F$101:AJ$101,LTA!F$104:AJ$104)</f>
        <v>7.0000000000000007E-2</v>
      </c>
      <c r="U79" s="78">
        <f>SUMPRODUCT(LTA!F79:AJ79,LTA!F$102:AJ$102,LTA!F$104:AJ$104)</f>
        <v>118.33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0.15</v>
      </c>
      <c r="AB79" s="117">
        <f>-STOA!O79</f>
        <v>-85</v>
      </c>
      <c r="AC79">
        <f t="shared" si="3"/>
        <v>11.022197706009187</v>
      </c>
      <c r="AD79">
        <f t="shared" si="4"/>
        <v>873.87557154938213</v>
      </c>
      <c r="AE79">
        <f>'IDT-1'!C79</f>
        <v>169.98099999999999</v>
      </c>
      <c r="AF79" s="26"/>
      <c r="AG79">
        <f t="shared" si="5"/>
        <v>1043.8565715493821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7.3616015685900109</v>
      </c>
      <c r="F80">
        <f>GT_Spot!Q80</f>
        <v>0</v>
      </c>
      <c r="G80">
        <f>PPCL_NG!Q80</f>
        <v>20.89</v>
      </c>
      <c r="H80">
        <f>PPCL_Spot!Q80</f>
        <v>25</v>
      </c>
      <c r="I80">
        <f>Bawana_NG!Q80</f>
        <v>47.578050079914753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762.33341059288637</v>
      </c>
      <c r="P80" s="77">
        <v>68.98</v>
      </c>
      <c r="Q80" s="77">
        <v>17.27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112.14999999999999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</v>
      </c>
      <c r="AB80" s="117">
        <f>-STOA!O80</f>
        <v>-85</v>
      </c>
      <c r="AC80">
        <f t="shared" si="3"/>
        <v>10.824402243930862</v>
      </c>
      <c r="AD80">
        <f t="shared" si="4"/>
        <v>883.73865999746033</v>
      </c>
      <c r="AE80">
        <f>'IDT-1'!C80</f>
        <v>165</v>
      </c>
      <c r="AF80" s="26"/>
      <c r="AG80">
        <f t="shared" si="5"/>
        <v>1048.7386599974602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-82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14.770853960396037</v>
      </c>
      <c r="F81">
        <f>GT_Spot!Q81</f>
        <v>0</v>
      </c>
      <c r="G81">
        <f>PPCL_NG!Q81</f>
        <v>20.89</v>
      </c>
      <c r="H81">
        <f>PPCL_Spot!Q81</f>
        <v>25</v>
      </c>
      <c r="I81">
        <f>Bawana_NG!Q81</f>
        <v>47.578050079914753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761.91258212288642</v>
      </c>
      <c r="P81" s="77">
        <v>68.98</v>
      </c>
      <c r="Q81" s="77">
        <v>17.27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111.86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</v>
      </c>
      <c r="AB81" s="117">
        <f>-STOA!O81</f>
        <v>-85</v>
      </c>
      <c r="AC81">
        <f t="shared" si="3"/>
        <v>10.732420206565434</v>
      </c>
      <c r="AD81">
        <f t="shared" si="4"/>
        <v>907.52906595663171</v>
      </c>
      <c r="AE81">
        <f>'IDT-1'!C81</f>
        <v>150</v>
      </c>
      <c r="AF81" s="26"/>
      <c r="AG81">
        <f t="shared" si="5"/>
        <v>1057.5290659566317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15.46542443064182</v>
      </c>
      <c r="F82">
        <f>GT_Spot!Q82</f>
        <v>0</v>
      </c>
      <c r="G82">
        <f>PPCL_NG!Q82</f>
        <v>20.89</v>
      </c>
      <c r="H82">
        <f>PPCL_Spot!Q82</f>
        <v>25</v>
      </c>
      <c r="I82">
        <f>Bawana_NG!Q82</f>
        <v>47.578050079914753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753.62586009488632</v>
      </c>
      <c r="P82" s="77">
        <v>68.98</v>
      </c>
      <c r="Q82" s="77">
        <v>17.27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111.97999999999999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</v>
      </c>
      <c r="AB82" s="117">
        <f>-STOA!O82</f>
        <v>-85</v>
      </c>
      <c r="AC82">
        <f t="shared" si="3"/>
        <v>10.888618460912079</v>
      </c>
      <c r="AD82">
        <f t="shared" si="4"/>
        <v>874.90071614453086</v>
      </c>
      <c r="AE82">
        <f>'IDT-1'!C82</f>
        <v>140</v>
      </c>
      <c r="AF82" s="26"/>
      <c r="AG82">
        <f t="shared" si="5"/>
        <v>1014.9007161445309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-90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15.46542443064182</v>
      </c>
      <c r="F83">
        <f>GT_Spot!Q83</f>
        <v>0</v>
      </c>
      <c r="G83">
        <f>PPCL_NG!Q83</f>
        <v>20.89</v>
      </c>
      <c r="H83">
        <f>PPCL_Spot!Q83</f>
        <v>25</v>
      </c>
      <c r="I83">
        <f>Bawana_NG!Q83</f>
        <v>48.359999999999992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750.82575213488633</v>
      </c>
      <c r="P83" s="77">
        <v>68.98</v>
      </c>
      <c r="Q83" s="77">
        <v>17.27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111.64999999999999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</v>
      </c>
      <c r="AB83" s="117">
        <f>-STOA!O83</f>
        <v>-85</v>
      </c>
      <c r="AC83">
        <f t="shared" si="3"/>
        <v>10.548342079361797</v>
      </c>
      <c r="AD83">
        <f t="shared" si="4"/>
        <v>908.89283448616641</v>
      </c>
      <c r="AE83">
        <f>'IDT-1'!C83</f>
        <v>125</v>
      </c>
      <c r="AF83" s="26"/>
      <c r="AG83">
        <f t="shared" si="5"/>
        <v>1033.8928344861665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-54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15.46542443064182</v>
      </c>
      <c r="F84">
        <f>GT_Spot!Q84</f>
        <v>0</v>
      </c>
      <c r="G84">
        <f>PPCL_NG!Q84</f>
        <v>20.89</v>
      </c>
      <c r="H84">
        <f>PPCL_Spot!Q84</f>
        <v>25</v>
      </c>
      <c r="I84">
        <f>Bawana_NG!Q84</f>
        <v>48.359999999999992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739.41560629888636</v>
      </c>
      <c r="P84" s="77">
        <v>68.98</v>
      </c>
      <c r="Q84" s="77">
        <v>17.27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111.37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</v>
      </c>
      <c r="AB84" s="117">
        <f>-STOA!O84</f>
        <v>-85</v>
      </c>
      <c r="AC84">
        <f t="shared" si="3"/>
        <v>10.454346923527194</v>
      </c>
      <c r="AD84">
        <f t="shared" si="4"/>
        <v>896.29668380600117</v>
      </c>
      <c r="AE84">
        <f>'IDT-1'!C84</f>
        <v>115</v>
      </c>
      <c r="AF84" s="26"/>
      <c r="AG84">
        <f t="shared" si="5"/>
        <v>1011.2966838060012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15.46542443064182</v>
      </c>
      <c r="F85">
        <f>GT_Spot!Q85</f>
        <v>0</v>
      </c>
      <c r="G85">
        <f>PPCL_NG!Q85</f>
        <v>20.89</v>
      </c>
      <c r="H85">
        <f>PPCL_Spot!Q85</f>
        <v>25</v>
      </c>
      <c r="I85">
        <f>Bawana_NG!Q85</f>
        <v>48.359999999999992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728.43538924488632</v>
      </c>
      <c r="P85" s="77">
        <v>68.98</v>
      </c>
      <c r="Q85" s="77">
        <v>17.27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111.27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</v>
      </c>
      <c r="AB85" s="117">
        <f>-STOA!O85</f>
        <v>-85</v>
      </c>
      <c r="AC85">
        <f t="shared" si="3"/>
        <v>10.436744161151749</v>
      </c>
      <c r="AD85">
        <f t="shared" si="4"/>
        <v>876.2340695143763</v>
      </c>
      <c r="AE85">
        <f>'IDT-1'!C85</f>
        <v>130</v>
      </c>
      <c r="AF85" s="26"/>
      <c r="AG85">
        <f t="shared" si="5"/>
        <v>1006.2340695143763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-64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15.46542443064182</v>
      </c>
      <c r="F86">
        <f>GT_Spot!Q86</f>
        <v>0</v>
      </c>
      <c r="G86">
        <f>PPCL_NG!Q86</f>
        <v>20.89</v>
      </c>
      <c r="H86">
        <f>PPCL_Spot!Q86</f>
        <v>25</v>
      </c>
      <c r="I86">
        <f>Bawana_NG!Q86</f>
        <v>48.359999999999992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727.83927461288647</v>
      </c>
      <c r="P86" s="77">
        <v>68.98</v>
      </c>
      <c r="Q86" s="77">
        <v>17.27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111.11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</v>
      </c>
      <c r="AB86" s="117">
        <f>-STOA!O86</f>
        <v>-85</v>
      </c>
      <c r="AC86">
        <f t="shared" si="3"/>
        <v>10.785215453277964</v>
      </c>
      <c r="AD86">
        <f t="shared" si="4"/>
        <v>835.12948359025017</v>
      </c>
      <c r="AE86">
        <f>'IDT-1'!C86</f>
        <v>130</v>
      </c>
      <c r="AF86" s="26"/>
      <c r="AG86">
        <f t="shared" si="5"/>
        <v>965.12948359025017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-104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15.917712972274098</v>
      </c>
      <c r="F87">
        <f>GT_Spot!Q87</f>
        <v>0</v>
      </c>
      <c r="G87">
        <f>PPCL_NG!Q87</f>
        <v>20.89</v>
      </c>
      <c r="H87">
        <f>PPCL_Spot!Q87</f>
        <v>25</v>
      </c>
      <c r="I87">
        <f>Bawana_NG!Q87</f>
        <v>48.359999999999992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715.46972888888638</v>
      </c>
      <c r="P87" s="77">
        <v>68.98</v>
      </c>
      <c r="Q87" s="77">
        <v>17.27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110.42999999999999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</v>
      </c>
      <c r="AB87" s="117">
        <f>-STOA!O87</f>
        <v>-85</v>
      </c>
      <c r="AC87">
        <f t="shared" si="3"/>
        <v>10.372503254318486</v>
      </c>
      <c r="AD87">
        <f t="shared" si="4"/>
        <v>856.9449386068419</v>
      </c>
      <c r="AE87">
        <f>'IDT-1'!C87</f>
        <v>133.69800000000001</v>
      </c>
      <c r="AF87" s="26"/>
      <c r="AG87">
        <f t="shared" si="5"/>
        <v>990.64293860684188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15.917712972274098</v>
      </c>
      <c r="F88">
        <f>GT_Spot!Q88</f>
        <v>0</v>
      </c>
      <c r="G88">
        <f>PPCL_NG!Q88</f>
        <v>20.89</v>
      </c>
      <c r="H88">
        <f>PPCL_Spot!Q88</f>
        <v>25</v>
      </c>
      <c r="I88">
        <f>Bawana_NG!Q88</f>
        <v>48.359999999999992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716.95643914888649</v>
      </c>
      <c r="P88" s="77">
        <v>68.98</v>
      </c>
      <c r="Q88" s="77">
        <v>17.27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110.72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</v>
      </c>
      <c r="AB88" s="117">
        <f>-STOA!O88</f>
        <v>-85</v>
      </c>
      <c r="AC88">
        <f t="shared" si="3"/>
        <v>10.254966391773557</v>
      </c>
      <c r="AD88">
        <f t="shared" si="4"/>
        <v>873.83918572938694</v>
      </c>
      <c r="AE88">
        <f>'IDT-1'!C88</f>
        <v>131.68100000000001</v>
      </c>
      <c r="AF88" s="26"/>
      <c r="AG88">
        <f t="shared" si="5"/>
        <v>1005.520185729387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15.917712972274098</v>
      </c>
      <c r="F89">
        <f>GT_Spot!Q89</f>
        <v>0</v>
      </c>
      <c r="G89">
        <f>PPCL_NG!Q89</f>
        <v>20.89</v>
      </c>
      <c r="H89">
        <f>PPCL_Spot!Q89</f>
        <v>25</v>
      </c>
      <c r="I89">
        <f>Bawana_NG!Q89</f>
        <v>48.359999999999992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716.97435834088651</v>
      </c>
      <c r="P89" s="77">
        <v>68.98</v>
      </c>
      <c r="Q89" s="77">
        <v>17.27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111.05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</v>
      </c>
      <c r="AB89" s="117">
        <f>-STOA!O89</f>
        <v>-85</v>
      </c>
      <c r="AC89">
        <f t="shared" si="3"/>
        <v>9.9916842549972991</v>
      </c>
      <c r="AD89">
        <f t="shared" si="4"/>
        <v>904.4503870581633</v>
      </c>
      <c r="AE89">
        <f>'IDT-1'!C89</f>
        <v>125.928</v>
      </c>
      <c r="AF89" s="26"/>
      <c r="AG89">
        <f t="shared" si="5"/>
        <v>1030.3783870581633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15.917712972274098</v>
      </c>
      <c r="F90">
        <f>GT_Spot!Q90</f>
        <v>0</v>
      </c>
      <c r="G90">
        <f>PPCL_NG!Q90</f>
        <v>20.89</v>
      </c>
      <c r="H90">
        <f>PPCL_Spot!Q90</f>
        <v>25</v>
      </c>
      <c r="I90">
        <f>Bawana_NG!Q90</f>
        <v>48.359999999999992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717.03290457888636</v>
      </c>
      <c r="P90" s="77">
        <v>68.98</v>
      </c>
      <c r="Q90" s="77">
        <v>17.27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111.38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7.32</v>
      </c>
      <c r="Z90" s="75">
        <f>IEX!O90</f>
        <v>0</v>
      </c>
      <c r="AA90" s="117">
        <f>STOA!I90</f>
        <v>0</v>
      </c>
      <c r="AB90" s="117">
        <f>-STOA!O90</f>
        <v>-85</v>
      </c>
      <c r="AC90">
        <f t="shared" si="3"/>
        <v>9.9952901866697434</v>
      </c>
      <c r="AD90">
        <f t="shared" si="4"/>
        <v>924.94532736449059</v>
      </c>
      <c r="AE90">
        <f>'IDT-1'!C90</f>
        <v>114.34699999999999</v>
      </c>
      <c r="AF90" s="26"/>
      <c r="AG90">
        <f t="shared" si="5"/>
        <v>1039.2923273644906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2.79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15.917712972274098</v>
      </c>
      <c r="F91">
        <f>GT_Spot!Q91</f>
        <v>0</v>
      </c>
      <c r="G91">
        <f>PPCL_NG!Q91</f>
        <v>20.89</v>
      </c>
      <c r="H91">
        <f>PPCL_Spot!Q91</f>
        <v>25</v>
      </c>
      <c r="I91">
        <f>Bawana_NG!Q91</f>
        <v>49.14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728.86712335597008</v>
      </c>
      <c r="P91" s="77">
        <v>68.98</v>
      </c>
      <c r="Q91" s="77">
        <v>17.27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112.32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10.94</v>
      </c>
      <c r="Z91" s="75">
        <f>IEX!O91</f>
        <v>0</v>
      </c>
      <c r="AA91" s="117">
        <f>STOA!I91</f>
        <v>0</v>
      </c>
      <c r="AB91" s="117">
        <f>-STOA!O91</f>
        <v>-85</v>
      </c>
      <c r="AC91">
        <f t="shared" si="3"/>
        <v>10.207973949519058</v>
      </c>
      <c r="AD91">
        <f t="shared" si="4"/>
        <v>938.85686237872505</v>
      </c>
      <c r="AE91">
        <f>'IDT-1'!C91</f>
        <v>105.43600000000001</v>
      </c>
      <c r="AF91" s="26"/>
      <c r="AG91">
        <f t="shared" si="5"/>
        <v>1044.292862378725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4.74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15.917712972274098</v>
      </c>
      <c r="F92">
        <f>GT_Spot!Q92</f>
        <v>0</v>
      </c>
      <c r="G92">
        <f>PPCL_NG!Q92</f>
        <v>20.89</v>
      </c>
      <c r="H92">
        <f>PPCL_Spot!Q92</f>
        <v>25</v>
      </c>
      <c r="I92">
        <f>Bawana_NG!Q92</f>
        <v>49.14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728.88859753197016</v>
      </c>
      <c r="P92" s="77">
        <v>68.98</v>
      </c>
      <c r="Q92" s="77">
        <v>17.27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113.41999999999999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20.39</v>
      </c>
      <c r="Z92" s="75">
        <f>IEX!O92</f>
        <v>0</v>
      </c>
      <c r="AA92" s="117">
        <f>STOA!I92</f>
        <v>0</v>
      </c>
      <c r="AB92" s="117">
        <f>-STOA!O92</f>
        <v>-85</v>
      </c>
      <c r="AC92">
        <f t="shared" si="3"/>
        <v>10.287158157134689</v>
      </c>
      <c r="AD92">
        <f t="shared" si="4"/>
        <v>959.8291523471097</v>
      </c>
      <c r="AE92">
        <f>'IDT-1'!C92</f>
        <v>94.363</v>
      </c>
      <c r="AF92" s="26"/>
      <c r="AG92">
        <f t="shared" si="5"/>
        <v>1054.1921523471096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-14</v>
      </c>
      <c r="AM92" s="75">
        <f>RTM_PXI!I92</f>
        <v>0</v>
      </c>
      <c r="AN92" s="75">
        <f>RTM_PXI!O92</f>
        <v>0</v>
      </c>
      <c r="AO92" s="192">
        <f>GDAM_IEX!I92</f>
        <v>9.2200000000000006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15.917712972274098</v>
      </c>
      <c r="F93">
        <f>GT_Spot!Q93</f>
        <v>0</v>
      </c>
      <c r="G93">
        <f>PPCL_NG!Q93</f>
        <v>20.89</v>
      </c>
      <c r="H93">
        <f>PPCL_Spot!Q93</f>
        <v>25</v>
      </c>
      <c r="I93">
        <f>Bawana_NG!Q93</f>
        <v>49.14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728.91377147197022</v>
      </c>
      <c r="P93" s="77">
        <v>68.98</v>
      </c>
      <c r="Q93" s="77">
        <v>17.27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114.66999999999999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25.76</v>
      </c>
      <c r="Z93" s="75">
        <f>IEX!O93</f>
        <v>0</v>
      </c>
      <c r="AA93" s="117">
        <f>STOA!I93</f>
        <v>0</v>
      </c>
      <c r="AB93" s="117">
        <f>-STOA!O93</f>
        <v>-85</v>
      </c>
      <c r="AC93">
        <f t="shared" si="3"/>
        <v>10.723630916216697</v>
      </c>
      <c r="AD93">
        <f t="shared" si="4"/>
        <v>926.62785352802757</v>
      </c>
      <c r="AE93">
        <f>'IDT-1'!C93</f>
        <v>91.606999999999999</v>
      </c>
      <c r="AF93" s="26"/>
      <c r="AG93">
        <f t="shared" si="5"/>
        <v>1018.2348535280275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-55</v>
      </c>
      <c r="AM93" s="75">
        <f>RTM_PXI!I93</f>
        <v>0</v>
      </c>
      <c r="AN93" s="75">
        <f>RTM_PXI!O93</f>
        <v>0</v>
      </c>
      <c r="AO93" s="192">
        <f>GDAM_IEX!I93</f>
        <v>10.81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15.917712972274098</v>
      </c>
      <c r="F94">
        <f>GT_Spot!Q94</f>
        <v>0</v>
      </c>
      <c r="G94">
        <f>PPCL_NG!Q94</f>
        <v>20.89</v>
      </c>
      <c r="H94">
        <f>PPCL_Spot!Q94</f>
        <v>25</v>
      </c>
      <c r="I94">
        <f>Bawana_NG!Q94</f>
        <v>49.14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728.94097690397007</v>
      </c>
      <c r="P94" s="77">
        <v>68.98</v>
      </c>
      <c r="Q94" s="77">
        <v>17.27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115.86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27.46</v>
      </c>
      <c r="Z94" s="75">
        <f>IEX!O94</f>
        <v>0</v>
      </c>
      <c r="AA94" s="117">
        <f>STOA!I94</f>
        <v>0</v>
      </c>
      <c r="AB94" s="117">
        <f>-STOA!O94</f>
        <v>-85</v>
      </c>
      <c r="AC94">
        <f t="shared" si="3"/>
        <v>10.26584531029755</v>
      </c>
      <c r="AD94">
        <f t="shared" si="4"/>
        <v>985.55284456594654</v>
      </c>
      <c r="AE94">
        <f>'IDT-1'!C94</f>
        <v>88.834999999999994</v>
      </c>
      <c r="AF94" s="26"/>
      <c r="AG94">
        <f t="shared" si="5"/>
        <v>1074.3878445659466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11.36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15.917712972274098</v>
      </c>
      <c r="F95">
        <f>GT_Spot!Q95</f>
        <v>0</v>
      </c>
      <c r="G95">
        <f>PPCL_NG!Q95</f>
        <v>20.89</v>
      </c>
      <c r="H95">
        <f>PPCL_Spot!Q95</f>
        <v>25</v>
      </c>
      <c r="I95">
        <f>Bawana_NG!Q95</f>
        <v>49.14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716.94092419597007</v>
      </c>
      <c r="P95" s="77">
        <v>68.98</v>
      </c>
      <c r="Q95" s="77">
        <v>17.27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115.14999999999999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38.479999999999997</v>
      </c>
      <c r="Z95" s="75">
        <f>IEX!O95</f>
        <v>0</v>
      </c>
      <c r="AA95" s="117">
        <f>STOA!I95</f>
        <v>0</v>
      </c>
      <c r="AB95" s="117">
        <f>-STOA!O95</f>
        <v>-85</v>
      </c>
      <c r="AC95">
        <f t="shared" si="3"/>
        <v>10.334132846467153</v>
      </c>
      <c r="AD95">
        <f t="shared" si="4"/>
        <v>993.24450432177707</v>
      </c>
      <c r="AE95">
        <f>'IDT-1'!C95</f>
        <v>83.468999999999994</v>
      </c>
      <c r="AF95" s="26"/>
      <c r="AG95">
        <f t="shared" si="5"/>
        <v>1076.713504321777</v>
      </c>
      <c r="AI95" s="75">
        <f>PXIL!I95</f>
        <v>0</v>
      </c>
      <c r="AJ95" s="75">
        <f>PXIL!O95</f>
        <v>0</v>
      </c>
      <c r="AK95" s="75">
        <f>RTM_IEX!I95</f>
        <v>5.74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15.07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15.917712972274098</v>
      </c>
      <c r="F96">
        <f>GT_Spot!Q96</f>
        <v>0</v>
      </c>
      <c r="G96">
        <f>PPCL_NG!Q96</f>
        <v>20.89</v>
      </c>
      <c r="H96">
        <f>PPCL_Spot!Q96</f>
        <v>25</v>
      </c>
      <c r="I96">
        <f>Bawana_NG!Q96</f>
        <v>49.14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710.26730101797011</v>
      </c>
      <c r="P96" s="77">
        <v>68.98</v>
      </c>
      <c r="Q96" s="77">
        <v>17.27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104.88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45.55</v>
      </c>
      <c r="Z96" s="75">
        <f>IEX!O96</f>
        <v>0</v>
      </c>
      <c r="AA96" s="117">
        <f>STOA!I96</f>
        <v>0</v>
      </c>
      <c r="AB96" s="117">
        <f>-STOA!O96</f>
        <v>-85</v>
      </c>
      <c r="AC96">
        <f t="shared" si="3"/>
        <v>10.248124962500752</v>
      </c>
      <c r="AD96">
        <f t="shared" si="4"/>
        <v>983.55688902774352</v>
      </c>
      <c r="AE96">
        <f>'IDT-1'!C96</f>
        <v>81.798000000000002</v>
      </c>
      <c r="AF96" s="26"/>
      <c r="AG96">
        <f t="shared" si="5"/>
        <v>1065.3548890277434</v>
      </c>
      <c r="AI96" s="75">
        <f>PXIL!I96</f>
        <v>0</v>
      </c>
      <c r="AJ96" s="75">
        <f>PXIL!O96</f>
        <v>0</v>
      </c>
      <c r="AK96" s="75">
        <f>RTM_IEX!I96</f>
        <v>3.87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17.04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15.917712972274098</v>
      </c>
      <c r="F97">
        <f>GT_Spot!Q97</f>
        <v>0</v>
      </c>
      <c r="G97">
        <f>PPCL_NG!Q97</f>
        <v>20.89</v>
      </c>
      <c r="H97">
        <f>PPCL_Spot!Q97</f>
        <v>25</v>
      </c>
      <c r="I97">
        <f>Bawana_NG!Q97</f>
        <v>49.14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675.18478610228885</v>
      </c>
      <c r="P97" s="77">
        <v>68.98</v>
      </c>
      <c r="Q97" s="77">
        <v>17.27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104.52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50.56</v>
      </c>
      <c r="Z97" s="75">
        <f>IEX!O97</f>
        <v>0</v>
      </c>
      <c r="AA97" s="117">
        <f>STOA!I97</f>
        <v>0</v>
      </c>
      <c r="AB97" s="117">
        <f>-STOA!O97</f>
        <v>-85</v>
      </c>
      <c r="AC97">
        <f t="shared" si="3"/>
        <v>10.092166831242757</v>
      </c>
      <c r="AD97">
        <f t="shared" si="4"/>
        <v>965.99033224332015</v>
      </c>
      <c r="AE97">
        <f>'IDT-1'!C97</f>
        <v>81.316000000000003</v>
      </c>
      <c r="AF97" s="26"/>
      <c r="AG97">
        <f t="shared" si="5"/>
        <v>1047.3063322433202</v>
      </c>
      <c r="AI97" s="75">
        <f>PXIL!I97</f>
        <v>0</v>
      </c>
      <c r="AJ97" s="75">
        <f>PXIL!O97</f>
        <v>0</v>
      </c>
      <c r="AK97" s="75">
        <f>RTM_IEX!I97</f>
        <v>15.91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17.71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15.917712972274098</v>
      </c>
      <c r="F98">
        <f>GT_Spot!Q98</f>
        <v>0</v>
      </c>
      <c r="G98">
        <f>PPCL_NG!Q98</f>
        <v>20.89</v>
      </c>
      <c r="H98">
        <f>PPCL_Spot!Q98</f>
        <v>25</v>
      </c>
      <c r="I98">
        <f>Bawana_NG!Q98</f>
        <v>49.151990499958913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672.92153383428888</v>
      </c>
      <c r="P98" s="77">
        <v>68.98</v>
      </c>
      <c r="Q98" s="77">
        <v>17.27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104.31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45.52</v>
      </c>
      <c r="Z98" s="75">
        <f>IEX!O98</f>
        <v>0</v>
      </c>
      <c r="AA98" s="117">
        <f>STOA!I98</f>
        <v>0</v>
      </c>
      <c r="AB98" s="117">
        <f>-STOA!O98</f>
        <v>-85</v>
      </c>
      <c r="AC98">
        <f t="shared" si="3"/>
        <v>10.030379727683995</v>
      </c>
      <c r="AD98">
        <f t="shared" si="4"/>
        <v>959.03085757883764</v>
      </c>
      <c r="AE98">
        <f>'IDT-1'!C98</f>
        <v>81.331999999999994</v>
      </c>
      <c r="AF98" s="26"/>
      <c r="AG98">
        <f t="shared" si="5"/>
        <v>1040.3628575788375</v>
      </c>
      <c r="AI98" s="75">
        <f>PXIL!I98</f>
        <v>0</v>
      </c>
      <c r="AJ98" s="75">
        <f>PXIL!O98</f>
        <v>0</v>
      </c>
      <c r="AK98" s="75">
        <f>RTM_IEX!I98</f>
        <v>17.670000000000002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16.43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0.23921856713520792</v>
      </c>
      <c r="F99">
        <f t="shared" si="6"/>
        <v>0</v>
      </c>
      <c r="G99">
        <f t="shared" si="6"/>
        <v>0.48569250000000097</v>
      </c>
      <c r="H99">
        <f t="shared" si="6"/>
        <v>0.30064726248936657</v>
      </c>
      <c r="I99">
        <f t="shared" si="6"/>
        <v>1.1797471478647348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17.023095028553602</v>
      </c>
      <c r="P99" s="77">
        <f t="shared" si="6"/>
        <v>1.6555199999999961</v>
      </c>
      <c r="Q99" s="77">
        <f t="shared" si="6"/>
        <v>0.41448042928742607</v>
      </c>
      <c r="R99" s="80">
        <f t="shared" si="6"/>
        <v>0.26530772517310874</v>
      </c>
      <c r="S99" s="80">
        <f t="shared" si="6"/>
        <v>0</v>
      </c>
      <c r="T99" s="78">
        <f t="shared" si="6"/>
        <v>1.1732500000000001</v>
      </c>
      <c r="U99" s="78">
        <f t="shared" si="6"/>
        <v>2.8787349999999998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0.19977750000000002</v>
      </c>
      <c r="Z99" s="75">
        <f t="shared" si="6"/>
        <v>-0.16875000000000001</v>
      </c>
      <c r="AA99" s="117">
        <f t="shared" si="6"/>
        <v>0.10623749999999997</v>
      </c>
      <c r="AB99" s="117">
        <f t="shared" si="6"/>
        <v>-2.44</v>
      </c>
      <c r="AC99">
        <f t="shared" si="6"/>
        <v>0.26281499871444802</v>
      </c>
      <c r="AD99">
        <f t="shared" si="6"/>
        <v>22.009468661788993</v>
      </c>
      <c r="AE99">
        <f t="shared" si="6"/>
        <v>1.2539542499999998</v>
      </c>
      <c r="AG99">
        <f t="shared" si="6"/>
        <v>23.263422911788989</v>
      </c>
      <c r="AI99">
        <f t="shared" si="6"/>
        <v>0</v>
      </c>
      <c r="AJ99">
        <f t="shared" si="6"/>
        <v>0</v>
      </c>
      <c r="AK99">
        <f t="shared" si="6"/>
        <v>1.3630000000000001E-2</v>
      </c>
      <c r="AL99">
        <f t="shared" si="6"/>
        <v>-1.171</v>
      </c>
      <c r="AM99">
        <f t="shared" si="6"/>
        <v>0</v>
      </c>
      <c r="AN99">
        <f t="shared" si="6"/>
        <v>0</v>
      </c>
      <c r="AO99">
        <f t="shared" si="6"/>
        <v>0.11669500000000003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44660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21.06031069397568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966.76373557949705</v>
      </c>
      <c r="P3" s="77">
        <v>75.819999999999993</v>
      </c>
      <c r="Q3" s="77">
        <v>20.863804750490303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376.03000000000009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5.95</v>
      </c>
      <c r="AB3" s="117">
        <f>-STOA!P3</f>
        <v>0</v>
      </c>
      <c r="AC3">
        <f>SUMIF(B3:AB3,"&gt;0")*$AC$2-SUMIF(B3:AB3,"&lt;0")*($AC$2/(1-$AC$2))+SUMIF(AI3:AR3,"&gt;0")*$AC$2-SUMIF(AI3:AR3,"&lt;0")*($AC$2/(1-$AC$2))</f>
        <v>13.517573089010874</v>
      </c>
      <c r="AD3">
        <f>SUM(B3:AB3,AI3:AR3)-AC3</f>
        <v>1522.5702779349519</v>
      </c>
      <c r="AE3">
        <f>'IDT-1'!F3</f>
        <v>-92.497</v>
      </c>
      <c r="AF3" s="26"/>
      <c r="AG3">
        <f>SUM(AD3:AF3)</f>
        <v>1430.0732779349519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10.989056166763174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966.75777690989696</v>
      </c>
      <c r="P4" s="77">
        <v>75.819999999999993</v>
      </c>
      <c r="Q4" s="77">
        <v>20.863804750490303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376.30000000000007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13.431269612878925</v>
      </c>
      <c r="AD4">
        <f t="shared" ref="AD4:AD67" si="1">SUM(B4:AB4,AI4:AR4)-AC4</f>
        <v>1512.8493682142716</v>
      </c>
      <c r="AE4">
        <f>'IDT-1'!F4</f>
        <v>-110.18100000000001</v>
      </c>
      <c r="AF4" s="26"/>
      <c r="AG4">
        <f t="shared" ref="AG4:AG67" si="2">SUM(AD4:AF4)</f>
        <v>1402.6683682142716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10.989056166763174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966.77337492869697</v>
      </c>
      <c r="P5" s="77">
        <v>75.819999999999993</v>
      </c>
      <c r="Q5" s="77">
        <v>20.863804750490303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376.39000000000004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5.95</v>
      </c>
      <c r="AB5" s="117">
        <f>-STOA!P5</f>
        <v>0</v>
      </c>
      <c r="AC5">
        <f t="shared" si="0"/>
        <v>13.432198875444366</v>
      </c>
      <c r="AD5">
        <f t="shared" si="1"/>
        <v>1512.9540369705062</v>
      </c>
      <c r="AE5">
        <f>'IDT-1'!F5</f>
        <v>-129.67499999999998</v>
      </c>
      <c r="AF5" s="26"/>
      <c r="AG5">
        <f t="shared" si="2"/>
        <v>1383.2790369705062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10.989056166763174</v>
      </c>
      <c r="F6">
        <f>GT_Spot!T6</f>
        <v>0</v>
      </c>
      <c r="G6">
        <f>PPCL_NG!T6</f>
        <v>25.06</v>
      </c>
      <c r="H6">
        <f>PPCL_Spot!T6</f>
        <v>5.32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966.74106459349684</v>
      </c>
      <c r="P6" s="77">
        <v>75.819999999999993</v>
      </c>
      <c r="Q6" s="77">
        <v>20.863804750490303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376.46000000000004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5.95</v>
      </c>
      <c r="AB6" s="117">
        <f>-STOA!P6</f>
        <v>0</v>
      </c>
      <c r="AC6">
        <f t="shared" si="0"/>
        <v>13.699874544494604</v>
      </c>
      <c r="AD6">
        <f t="shared" si="1"/>
        <v>1543.1040509662557</v>
      </c>
      <c r="AE6">
        <f>'IDT-1'!F6</f>
        <v>-154.77499999999998</v>
      </c>
      <c r="AF6" s="26"/>
      <c r="AG6">
        <f t="shared" si="2"/>
        <v>1388.3290509662556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10.989056166763174</v>
      </c>
      <c r="F7">
        <f>GT_Spot!T7</f>
        <v>0</v>
      </c>
      <c r="G7">
        <f>PPCL_NG!T7</f>
        <v>25.06</v>
      </c>
      <c r="H7">
        <f>PPCL_Spot!T7</f>
        <v>5.32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966.11918941417093</v>
      </c>
      <c r="P7" s="77">
        <v>75.819999999999993</v>
      </c>
      <c r="Q7" s="77">
        <v>20.87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376.13000000000005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5.86</v>
      </c>
      <c r="AB7" s="117">
        <f>-STOA!P7</f>
        <v>0</v>
      </c>
      <c r="AC7">
        <f t="shared" si="0"/>
        <v>13.690760561112221</v>
      </c>
      <c r="AD7">
        <f t="shared" si="1"/>
        <v>1542.0774850198218</v>
      </c>
      <c r="AE7">
        <f>'IDT-1'!F7</f>
        <v>-173.83100000000002</v>
      </c>
      <c r="AF7" s="26"/>
      <c r="AG7">
        <f t="shared" si="2"/>
        <v>1368.2464850198216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10.989056166763174</v>
      </c>
      <c r="F8">
        <f>GT_Spot!T8</f>
        <v>0</v>
      </c>
      <c r="G8">
        <f>PPCL_NG!T8</f>
        <v>25.06</v>
      </c>
      <c r="H8">
        <f>PPCL_Spot!T8</f>
        <v>5.32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960.11827902697098</v>
      </c>
      <c r="P8" s="77">
        <v>75.819999999999993</v>
      </c>
      <c r="Q8" s="77">
        <v>20.87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375.96000000000004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5.86</v>
      </c>
      <c r="AB8" s="117">
        <f>-STOA!P8</f>
        <v>0</v>
      </c>
      <c r="AC8">
        <f t="shared" si="0"/>
        <v>13.636456549704858</v>
      </c>
      <c r="AD8">
        <f t="shared" si="1"/>
        <v>1535.960878644029</v>
      </c>
      <c r="AE8">
        <f>'IDT-1'!F8</f>
        <v>-184.542</v>
      </c>
      <c r="AF8" s="26"/>
      <c r="AG8">
        <f t="shared" si="2"/>
        <v>1351.4188786440291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10.989056166763174</v>
      </c>
      <c r="F9">
        <f>GT_Spot!T9</f>
        <v>0</v>
      </c>
      <c r="G9">
        <f>PPCL_NG!T9</f>
        <v>25.06</v>
      </c>
      <c r="H9">
        <f>PPCL_Spot!T9</f>
        <v>5.32</v>
      </c>
      <c r="I9">
        <f>Bawana_NG!T9</f>
        <v>68.510000000000005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953.69182993297113</v>
      </c>
      <c r="P9" s="77">
        <v>75.819999999999993</v>
      </c>
      <c r="Q9" s="77">
        <v>20.87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376.44000000000005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5.86</v>
      </c>
      <c r="AB9" s="117">
        <f>-STOA!P9</f>
        <v>0</v>
      </c>
      <c r="AC9">
        <f t="shared" si="0"/>
        <v>14.284785999453286</v>
      </c>
      <c r="AD9">
        <f t="shared" si="1"/>
        <v>1448.2761001002807</v>
      </c>
      <c r="AE9">
        <f>'IDT-1'!F9</f>
        <v>-203.25</v>
      </c>
      <c r="AF9" s="26"/>
      <c r="AG9">
        <f t="shared" si="2"/>
        <v>1245.0261001002807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10.989056166763174</v>
      </c>
      <c r="F10">
        <f>GT_Spot!T10</f>
        <v>0</v>
      </c>
      <c r="G10">
        <f>PPCL_NG!T10</f>
        <v>25.06</v>
      </c>
      <c r="H10">
        <f>PPCL_Spot!T10</f>
        <v>4.68</v>
      </c>
      <c r="I10">
        <f>Bawana_NG!T10</f>
        <v>68.510000000000005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948.78039360057119</v>
      </c>
      <c r="P10" s="77">
        <v>75.819999999999993</v>
      </c>
      <c r="Q10" s="77">
        <v>20.87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376.66000000000008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5.86</v>
      </c>
      <c r="AB10" s="117">
        <f>-STOA!P10</f>
        <v>0</v>
      </c>
      <c r="AC10">
        <f t="shared" si="0"/>
        <v>13.971525534062307</v>
      </c>
      <c r="AD10">
        <f t="shared" si="1"/>
        <v>1473.257924233272</v>
      </c>
      <c r="AE10">
        <f>'IDT-1'!F10</f>
        <v>-222.922</v>
      </c>
      <c r="AF10" s="26"/>
      <c r="AG10">
        <f t="shared" si="2"/>
        <v>1250.335924233272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10.989056166763174</v>
      </c>
      <c r="F11">
        <f>GT_Spot!T11</f>
        <v>0</v>
      </c>
      <c r="G11">
        <f>PPCL_NG!T11</f>
        <v>25.06</v>
      </c>
      <c r="H11">
        <f>PPCL_Spot!T11</f>
        <v>5.32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946.21375233715844</v>
      </c>
      <c r="P11" s="77">
        <v>75.819999999999993</v>
      </c>
      <c r="Q11" s="77">
        <v>20.87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375.84000000000009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-14</v>
      </c>
      <c r="AA11" s="117">
        <f>STOA!J11</f>
        <v>5.86</v>
      </c>
      <c r="AB11" s="117">
        <f>-STOA!P11</f>
        <v>0</v>
      </c>
      <c r="AC11">
        <f t="shared" si="0"/>
        <v>14.081240876255009</v>
      </c>
      <c r="AD11">
        <f t="shared" si="1"/>
        <v>1457.4915676276664</v>
      </c>
      <c r="AE11">
        <f>'IDT-1'!F11</f>
        <v>-222</v>
      </c>
      <c r="AF11" s="26"/>
      <c r="AG11">
        <f t="shared" si="2"/>
        <v>1235.4915676276664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10.989056166763174</v>
      </c>
      <c r="F12">
        <f>GT_Spot!T12</f>
        <v>0</v>
      </c>
      <c r="G12">
        <f>PPCL_NG!T12</f>
        <v>25.06</v>
      </c>
      <c r="H12">
        <f>PPCL_Spot!T12</f>
        <v>5.32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942.03805860715852</v>
      </c>
      <c r="P12" s="77">
        <v>75.819999999999993</v>
      </c>
      <c r="Q12" s="77">
        <v>20.87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375.72000000000008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-68</v>
      </c>
      <c r="AA12" s="117">
        <f>STOA!J12</f>
        <v>5.86</v>
      </c>
      <c r="AB12" s="117">
        <f>-STOA!P12</f>
        <v>0</v>
      </c>
      <c r="AC12">
        <f t="shared" si="0"/>
        <v>14.522857657629558</v>
      </c>
      <c r="AD12">
        <f t="shared" si="1"/>
        <v>1398.7542571162919</v>
      </c>
      <c r="AE12">
        <f>'IDT-1'!F12</f>
        <v>-180</v>
      </c>
      <c r="AF12" s="26"/>
      <c r="AG12">
        <f t="shared" si="2"/>
        <v>1218.7542571162919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10.989056166763174</v>
      </c>
      <c r="F13">
        <f>GT_Spot!T13</f>
        <v>0</v>
      </c>
      <c r="G13">
        <f>PPCL_NG!T13</f>
        <v>25.06</v>
      </c>
      <c r="H13">
        <f>PPCL_Spot!T13</f>
        <v>5.32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941.57855210563014</v>
      </c>
      <c r="P13" s="77">
        <v>75.819999999999993</v>
      </c>
      <c r="Q13" s="77">
        <v>20.87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375.87000000000006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-101</v>
      </c>
      <c r="AA13" s="117">
        <f>STOA!J13</f>
        <v>5.86</v>
      </c>
      <c r="AB13" s="117">
        <f>-STOA!P13</f>
        <v>0</v>
      </c>
      <c r="AC13">
        <f t="shared" si="0"/>
        <v>14.635549658204649</v>
      </c>
      <c r="AD13">
        <f t="shared" si="1"/>
        <v>1385.3320586141886</v>
      </c>
      <c r="AE13">
        <f>'IDT-1'!F13</f>
        <v>-154</v>
      </c>
      <c r="AF13" s="26"/>
      <c r="AG13">
        <f t="shared" si="2"/>
        <v>1231.3320586141886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10.989056166763174</v>
      </c>
      <c r="F14">
        <f>GT_Spot!T14</f>
        <v>0</v>
      </c>
      <c r="G14">
        <f>PPCL_NG!T14</f>
        <v>25.06</v>
      </c>
      <c r="H14">
        <f>PPCL_Spot!T14</f>
        <v>5.32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938.6840648788301</v>
      </c>
      <c r="P14" s="77">
        <v>75.819999999999993</v>
      </c>
      <c r="Q14" s="77">
        <v>20.87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375.82000000000005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-142</v>
      </c>
      <c r="AA14" s="117">
        <f>STOA!J14</f>
        <v>5.86</v>
      </c>
      <c r="AB14" s="117">
        <f>-STOA!P14</f>
        <v>0</v>
      </c>
      <c r="AC14">
        <f t="shared" si="0"/>
        <v>14.973641399018813</v>
      </c>
      <c r="AD14">
        <f t="shared" si="1"/>
        <v>1341.0494796465741</v>
      </c>
      <c r="AE14">
        <f>'IDT-1'!F14</f>
        <v>-127</v>
      </c>
      <c r="AF14" s="26"/>
      <c r="AG14">
        <f t="shared" si="2"/>
        <v>1214.0494796465741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10.989056166763174</v>
      </c>
      <c r="F15">
        <f>GT_Spot!T15</f>
        <v>0</v>
      </c>
      <c r="G15">
        <f>PPCL_NG!T15</f>
        <v>25.06</v>
      </c>
      <c r="H15">
        <f>PPCL_Spot!T15</f>
        <v>4.68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936.96321692922993</v>
      </c>
      <c r="P15" s="77">
        <v>75.819999999999993</v>
      </c>
      <c r="Q15" s="77">
        <v>20.87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376.16000000000008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-190</v>
      </c>
      <c r="AA15" s="117">
        <f>STOA!J15</f>
        <v>5.67</v>
      </c>
      <c r="AB15" s="117">
        <f>-STOA!P15</f>
        <v>0</v>
      </c>
      <c r="AC15">
        <f t="shared" si="0"/>
        <v>15.11399223246185</v>
      </c>
      <c r="AD15">
        <f t="shared" si="1"/>
        <v>1320.6982808635312</v>
      </c>
      <c r="AE15">
        <f>'IDT-1'!F15</f>
        <v>-89</v>
      </c>
      <c r="AF15" s="26"/>
      <c r="AG15">
        <f t="shared" si="2"/>
        <v>1231.6982808635312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10.989056166763174</v>
      </c>
      <c r="F16">
        <f>GT_Spot!T16</f>
        <v>0</v>
      </c>
      <c r="G16">
        <f>PPCL_NG!T16</f>
        <v>25.06</v>
      </c>
      <c r="H16">
        <f>PPCL_Spot!T16</f>
        <v>5.32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936.95147477283001</v>
      </c>
      <c r="P16" s="77">
        <v>75.819999999999993</v>
      </c>
      <c r="Q16" s="77">
        <v>20.87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376.63000000000005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-223</v>
      </c>
      <c r="AA16" s="117">
        <f>STOA!J16</f>
        <v>5.67</v>
      </c>
      <c r="AB16" s="117">
        <f>-STOA!P16</f>
        <v>0</v>
      </c>
      <c r="AC16">
        <f t="shared" si="0"/>
        <v>15.416635109717976</v>
      </c>
      <c r="AD16">
        <f t="shared" si="1"/>
        <v>1288.4938958298751</v>
      </c>
      <c r="AE16">
        <f>'IDT-1'!F16</f>
        <v>-70</v>
      </c>
      <c r="AF16" s="26"/>
      <c r="AG16">
        <f t="shared" si="2"/>
        <v>1218.4938958298751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10.989056166763174</v>
      </c>
      <c r="F17">
        <f>GT_Spot!T17</f>
        <v>0</v>
      </c>
      <c r="G17">
        <f>PPCL_NG!T17</f>
        <v>25.06</v>
      </c>
      <c r="H17">
        <f>PPCL_Spot!T17</f>
        <v>5.32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936.92781497043006</v>
      </c>
      <c r="P17" s="77">
        <v>75.819999999999993</v>
      </c>
      <c r="Q17" s="77">
        <v>20.87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375.30000000000007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-244</v>
      </c>
      <c r="AA17" s="117">
        <f>STOA!J17</f>
        <v>5.67</v>
      </c>
      <c r="AB17" s="117">
        <f>-STOA!P17</f>
        <v>0</v>
      </c>
      <c r="AC17">
        <f t="shared" si="0"/>
        <v>15.591163581422958</v>
      </c>
      <c r="AD17">
        <f t="shared" si="1"/>
        <v>1265.96570755577</v>
      </c>
      <c r="AE17">
        <f>'IDT-1'!F17</f>
        <v>-57</v>
      </c>
      <c r="AF17" s="26"/>
      <c r="AG17">
        <f t="shared" si="2"/>
        <v>1208.96570755577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10.989056166763174</v>
      </c>
      <c r="F18">
        <f>GT_Spot!T18</f>
        <v>0</v>
      </c>
      <c r="G18">
        <f>PPCL_NG!T18</f>
        <v>25.06</v>
      </c>
      <c r="H18">
        <f>PPCL_Spot!T18</f>
        <v>5.32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939.59840772643008</v>
      </c>
      <c r="P18" s="77">
        <v>75.819999999999993</v>
      </c>
      <c r="Q18" s="77">
        <v>20.87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375.43000000000006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-265</v>
      </c>
      <c r="AA18" s="117">
        <f>STOA!J18</f>
        <v>5.67</v>
      </c>
      <c r="AB18" s="117">
        <f>-STOA!P18</f>
        <v>0</v>
      </c>
      <c r="AC18">
        <f t="shared" si="0"/>
        <v>15.802249475641862</v>
      </c>
      <c r="AD18">
        <f t="shared" si="1"/>
        <v>1247.5552144175513</v>
      </c>
      <c r="AE18">
        <f>'IDT-1'!F18</f>
        <v>-45</v>
      </c>
      <c r="AF18" s="26"/>
      <c r="AG18">
        <f t="shared" si="2"/>
        <v>1202.5552144175513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10.989056166763174</v>
      </c>
      <c r="F19">
        <f>GT_Spot!T19</f>
        <v>0</v>
      </c>
      <c r="G19">
        <f>PPCL_NG!T19</f>
        <v>25.06</v>
      </c>
      <c r="H19">
        <f>PPCL_Spot!T19</f>
        <v>5.32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945.69611877963007</v>
      </c>
      <c r="P19" s="77">
        <v>75.819999999999993</v>
      </c>
      <c r="Q19" s="77">
        <v>20.87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375.32000000000005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-288</v>
      </c>
      <c r="AA19" s="117">
        <f>STOA!J19</f>
        <v>5.49</v>
      </c>
      <c r="AB19" s="117">
        <f>-STOA!P19</f>
        <v>0</v>
      </c>
      <c r="AC19">
        <f t="shared" si="0"/>
        <v>16.767804467696134</v>
      </c>
      <c r="AD19">
        <f t="shared" si="1"/>
        <v>1149.3973704786968</v>
      </c>
      <c r="AE19">
        <f>'IDT-1'!F19</f>
        <v>-39</v>
      </c>
      <c r="AF19" s="26"/>
      <c r="AG19">
        <f t="shared" si="2"/>
        <v>1110.3973704786968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10.989056166763174</v>
      </c>
      <c r="F20">
        <f>GT_Spot!T20</f>
        <v>0</v>
      </c>
      <c r="G20">
        <f>PPCL_NG!T20</f>
        <v>25.06</v>
      </c>
      <c r="H20">
        <f>PPCL_Spot!T20</f>
        <v>5.32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947.76730349003014</v>
      </c>
      <c r="P20" s="77">
        <v>75.819999999999993</v>
      </c>
      <c r="Q20" s="77">
        <v>20.87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374.97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-327</v>
      </c>
      <c r="AA20" s="117">
        <f>STOA!J20</f>
        <v>5.49</v>
      </c>
      <c r="AB20" s="117">
        <f>-STOA!P20</f>
        <v>0</v>
      </c>
      <c r="AC20">
        <f t="shared" si="0"/>
        <v>16.685291490403511</v>
      </c>
      <c r="AD20">
        <f t="shared" si="1"/>
        <v>1162.2010681663899</v>
      </c>
      <c r="AE20">
        <f>'IDT-1'!F20</f>
        <v>-13.839</v>
      </c>
      <c r="AF20" s="26"/>
      <c r="AG20">
        <f t="shared" si="2"/>
        <v>1148.3620681663899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10.989056166763174</v>
      </c>
      <c r="F21">
        <f>GT_Spot!T21</f>
        <v>0</v>
      </c>
      <c r="G21">
        <f>PPCL_NG!T21</f>
        <v>25.06</v>
      </c>
      <c r="H21">
        <f>PPCL_Spot!T21</f>
        <v>4.68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959.93724294619506</v>
      </c>
      <c r="P21" s="77">
        <v>75.819999999999993</v>
      </c>
      <c r="Q21" s="77">
        <v>20.87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375.03000000000003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-347</v>
      </c>
      <c r="AA21" s="117">
        <f>STOA!J21</f>
        <v>5.49</v>
      </c>
      <c r="AB21" s="117">
        <f>-STOA!P21</f>
        <v>0</v>
      </c>
      <c r="AC21">
        <f t="shared" si="0"/>
        <v>16.964845508061668</v>
      </c>
      <c r="AD21">
        <f t="shared" si="1"/>
        <v>1153.5114536048964</v>
      </c>
      <c r="AE21">
        <f>'IDT-1'!F21</f>
        <v>-6.92</v>
      </c>
      <c r="AF21" s="26"/>
      <c r="AG21">
        <f t="shared" si="2"/>
        <v>1146.5914536048963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10.989056166763174</v>
      </c>
      <c r="F22">
        <f>GT_Spot!T22</f>
        <v>0</v>
      </c>
      <c r="G22">
        <f>PPCL_NG!T22</f>
        <v>25.06</v>
      </c>
      <c r="H22">
        <f>PPCL_Spot!T22</f>
        <v>5.32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966.37679638859527</v>
      </c>
      <c r="P22" s="77">
        <v>75.819999999999993</v>
      </c>
      <c r="Q22" s="77">
        <v>20.87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377.90000000000003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-363</v>
      </c>
      <c r="AA22" s="117">
        <f>STOA!J22</f>
        <v>5.49</v>
      </c>
      <c r="AB22" s="117">
        <f>-STOA!P22</f>
        <v>0</v>
      </c>
      <c r="AC22">
        <f t="shared" si="0"/>
        <v>17.727139270041636</v>
      </c>
      <c r="AD22">
        <f t="shared" si="1"/>
        <v>1086.6987132853167</v>
      </c>
      <c r="AE22">
        <f>'IDT-1'!F22</f>
        <v>-2.883</v>
      </c>
      <c r="AF22" s="26"/>
      <c r="AG22">
        <f t="shared" si="2"/>
        <v>1083.8157132853166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10.989056166763174</v>
      </c>
      <c r="F23">
        <f>GT_Spot!T23</f>
        <v>0</v>
      </c>
      <c r="G23">
        <f>PPCL_NG!T23</f>
        <v>25.06</v>
      </c>
      <c r="H23">
        <f>PPCL_Spot!T23</f>
        <v>5.32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979.24942457779525</v>
      </c>
      <c r="P23" s="77">
        <v>75.819999999999993</v>
      </c>
      <c r="Q23" s="77">
        <v>20.87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377.49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-361</v>
      </c>
      <c r="AA23" s="117">
        <f>STOA!J23</f>
        <v>5.39</v>
      </c>
      <c r="AB23" s="117">
        <f>-STOA!P23</f>
        <v>0</v>
      </c>
      <c r="AC23">
        <f t="shared" si="0"/>
        <v>17.374267766952435</v>
      </c>
      <c r="AD23">
        <f t="shared" si="1"/>
        <v>1151.4142129776058</v>
      </c>
      <c r="AE23">
        <f>'IDT-1'!F23</f>
        <v>-15</v>
      </c>
      <c r="AF23" s="26"/>
      <c r="AG23">
        <f t="shared" si="2"/>
        <v>1136.4142129776058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10.989056166763174</v>
      </c>
      <c r="F24">
        <f>GT_Spot!T24</f>
        <v>0</v>
      </c>
      <c r="G24">
        <f>PPCL_NG!T24</f>
        <v>25.06</v>
      </c>
      <c r="H24">
        <f>PPCL_Spot!T24</f>
        <v>5.32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985.05273453859513</v>
      </c>
      <c r="P24" s="77">
        <v>75.819999999999993</v>
      </c>
      <c r="Q24" s="77">
        <v>20.87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377.26000000000005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-370</v>
      </c>
      <c r="AA24" s="117">
        <f>STOA!J24</f>
        <v>5.39</v>
      </c>
      <c r="AB24" s="117">
        <f>-STOA!P24</f>
        <v>0</v>
      </c>
      <c r="AC24">
        <f t="shared" si="0"/>
        <v>17.503216042307233</v>
      </c>
      <c r="AD24">
        <f t="shared" si="1"/>
        <v>1147.8585746630511</v>
      </c>
      <c r="AE24">
        <f>'IDT-1'!F24</f>
        <v>-15</v>
      </c>
      <c r="AF24" s="26"/>
      <c r="AG24">
        <f t="shared" si="2"/>
        <v>1132.8585746630511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10.989056166763174</v>
      </c>
      <c r="F25">
        <f>GT_Spot!T25</f>
        <v>0</v>
      </c>
      <c r="G25">
        <f>PPCL_NG!T25</f>
        <v>25.06</v>
      </c>
      <c r="H25">
        <f>PPCL_Spot!T25</f>
        <v>5.32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997.78112362899515</v>
      </c>
      <c r="P25" s="77">
        <v>75.819999999999993</v>
      </c>
      <c r="Q25" s="77">
        <v>20.87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377.47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-398</v>
      </c>
      <c r="AA25" s="117">
        <f>STOA!J25</f>
        <v>5.39</v>
      </c>
      <c r="AB25" s="117">
        <f>-STOA!P25</f>
        <v>0</v>
      </c>
      <c r="AC25">
        <f t="shared" si="0"/>
        <v>17.865661436924224</v>
      </c>
      <c r="AD25">
        <f t="shared" si="1"/>
        <v>1132.4345183588341</v>
      </c>
      <c r="AE25">
        <f>'IDT-1'!F25</f>
        <v>-10</v>
      </c>
      <c r="AF25" s="26"/>
      <c r="AG25">
        <f t="shared" si="2"/>
        <v>1122.4345183588341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10.989056166763174</v>
      </c>
      <c r="F26">
        <f>GT_Spot!T26</f>
        <v>0</v>
      </c>
      <c r="G26">
        <f>PPCL_NG!T26</f>
        <v>25.06</v>
      </c>
      <c r="H26">
        <f>PPCL_Spot!T26</f>
        <v>5.32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1003.5947541949952</v>
      </c>
      <c r="P26" s="77">
        <v>75.819999999999993</v>
      </c>
      <c r="Q26" s="77">
        <v>20.87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377.28000000000003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-401</v>
      </c>
      <c r="AA26" s="117">
        <f>STOA!J26</f>
        <v>5.39</v>
      </c>
      <c r="AB26" s="117">
        <f>-STOA!P26</f>
        <v>0</v>
      </c>
      <c r="AC26">
        <f t="shared" si="0"/>
        <v>17.764221218027703</v>
      </c>
      <c r="AD26">
        <f t="shared" si="1"/>
        <v>1155.1595891437307</v>
      </c>
      <c r="AE26">
        <f>'IDT-1'!F26</f>
        <v>-15</v>
      </c>
      <c r="AF26" s="26"/>
      <c r="AG26">
        <f t="shared" si="2"/>
        <v>1140.1595891437307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10.989056166763174</v>
      </c>
      <c r="F27">
        <f>GT_Spot!T27</f>
        <v>0</v>
      </c>
      <c r="G27">
        <f>PPCL_NG!T27</f>
        <v>25.06</v>
      </c>
      <c r="H27">
        <f>PPCL_Spot!T27</f>
        <v>4.68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1006.8074629884068</v>
      </c>
      <c r="P27" s="77">
        <v>75.819999999999993</v>
      </c>
      <c r="Q27" s="77">
        <v>20.87</v>
      </c>
      <c r="R27" s="80">
        <v>0.57999999999999996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378.0800000000001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-391</v>
      </c>
      <c r="AA27" s="117">
        <f>STOA!J27</f>
        <v>5.29</v>
      </c>
      <c r="AB27" s="117">
        <f>-STOA!P27</f>
        <v>0</v>
      </c>
      <c r="AC27">
        <f t="shared" si="0"/>
        <v>18.242031431519489</v>
      </c>
      <c r="AD27">
        <f t="shared" si="1"/>
        <v>1108.5344877236503</v>
      </c>
      <c r="AE27">
        <f>'IDT-1'!F27</f>
        <v>-30</v>
      </c>
      <c r="AF27" s="26"/>
      <c r="AG27">
        <f t="shared" si="2"/>
        <v>1078.5344877236503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10.989056166763174</v>
      </c>
      <c r="F28">
        <f>GT_Spot!T28</f>
        <v>0</v>
      </c>
      <c r="G28">
        <f>PPCL_NG!T28</f>
        <v>25.06</v>
      </c>
      <c r="H28">
        <f>PPCL_Spot!T28</f>
        <v>5.32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1008.4174233948067</v>
      </c>
      <c r="P28" s="77">
        <v>75.819999999999993</v>
      </c>
      <c r="Q28" s="77">
        <v>20.87</v>
      </c>
      <c r="R28" s="80">
        <v>2.2999999999999998</v>
      </c>
      <c r="S28" s="80">
        <v>0</v>
      </c>
      <c r="T28" s="78">
        <f>SUMPRODUCT(LTA!F28:AJ28,LTA!F$101:AJ$101,LTA!F$105:AJ$105)</f>
        <v>0.09</v>
      </c>
      <c r="U28" s="78">
        <f>SUMPRODUCT(LTA!F28:AJ28,LTA!F$102:AJ$102,LTA!F$105:AJ$105)</f>
        <v>384.17000000000007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-381</v>
      </c>
      <c r="AA28" s="117">
        <f>STOA!J28</f>
        <v>5.29</v>
      </c>
      <c r="AB28" s="117">
        <f>-STOA!P28</f>
        <v>0</v>
      </c>
      <c r="AC28">
        <f t="shared" si="0"/>
        <v>17.976225982207996</v>
      </c>
      <c r="AD28">
        <f t="shared" si="1"/>
        <v>1158.9502535793617</v>
      </c>
      <c r="AE28">
        <f>'IDT-1'!F28</f>
        <v>-50</v>
      </c>
      <c r="AF28" s="26"/>
      <c r="AG28">
        <f t="shared" si="2"/>
        <v>1108.9502535793617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10.989056166763174</v>
      </c>
      <c r="F29">
        <f>GT_Spot!T29</f>
        <v>0</v>
      </c>
      <c r="G29">
        <f>PPCL_NG!T29</f>
        <v>25.06</v>
      </c>
      <c r="H29">
        <f>PPCL_Spot!T29</f>
        <v>5.32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1007.9321190469295</v>
      </c>
      <c r="P29" s="77">
        <v>75.819999999999993</v>
      </c>
      <c r="Q29" s="77">
        <v>20.87</v>
      </c>
      <c r="R29" s="80">
        <v>6.63</v>
      </c>
      <c r="S29" s="80">
        <v>0</v>
      </c>
      <c r="T29" s="78">
        <f>SUMPRODUCT(LTA!F29:AJ29,LTA!F$101:AJ$101,LTA!F$105:AJ$105)</f>
        <v>0.54</v>
      </c>
      <c r="U29" s="78">
        <f>SUMPRODUCT(LTA!F29:AJ29,LTA!F$102:AJ$102,LTA!F$105:AJ$105)</f>
        <v>390.47000000000008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-378</v>
      </c>
      <c r="AA29" s="117">
        <f>STOA!J29</f>
        <v>5.29</v>
      </c>
      <c r="AB29" s="117">
        <f>-STOA!P29</f>
        <v>0</v>
      </c>
      <c r="AC29">
        <f t="shared" si="0"/>
        <v>17.598918545270326</v>
      </c>
      <c r="AD29">
        <f t="shared" si="1"/>
        <v>1222.9222566684221</v>
      </c>
      <c r="AE29">
        <f>'IDT-1'!F29</f>
        <v>-60</v>
      </c>
      <c r="AF29" s="26"/>
      <c r="AG29">
        <f t="shared" si="2"/>
        <v>1162.9222566684221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10.989056166763174</v>
      </c>
      <c r="F30">
        <f>GT_Spot!T30</f>
        <v>0</v>
      </c>
      <c r="G30">
        <f>PPCL_NG!T30</f>
        <v>25.06</v>
      </c>
      <c r="H30">
        <f>PPCL_Spot!T30</f>
        <v>5.32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1007.9341344161296</v>
      </c>
      <c r="P30" s="77">
        <v>75.819999999999993</v>
      </c>
      <c r="Q30" s="77">
        <v>20.87</v>
      </c>
      <c r="R30" s="80">
        <v>10.199999999999999</v>
      </c>
      <c r="S30" s="80">
        <v>0</v>
      </c>
      <c r="T30" s="78">
        <f>SUMPRODUCT(LTA!F30:AJ30,LTA!F$101:AJ$101,LTA!F$105:AJ$105)</f>
        <v>1.58</v>
      </c>
      <c r="U30" s="78">
        <f>SUMPRODUCT(LTA!F30:AJ30,LTA!F$102:AJ$102,LTA!F$105:AJ$105)</f>
        <v>396.80000000000013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-396</v>
      </c>
      <c r="AA30" s="117">
        <f>STOA!J30</f>
        <v>5.29</v>
      </c>
      <c r="AB30" s="117">
        <f>-STOA!P30</f>
        <v>0</v>
      </c>
      <c r="AC30">
        <f t="shared" si="0"/>
        <v>17.855014575918805</v>
      </c>
      <c r="AD30">
        <f t="shared" si="1"/>
        <v>1215.608176006974</v>
      </c>
      <c r="AE30">
        <f>'IDT-1'!F30</f>
        <v>-55</v>
      </c>
      <c r="AF30" s="26"/>
      <c r="AG30">
        <f t="shared" si="2"/>
        <v>1160.608176006974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11.018062397372743</v>
      </c>
      <c r="F31">
        <f>GT_Spot!T31</f>
        <v>0</v>
      </c>
      <c r="G31">
        <f>PPCL_NG!T31</f>
        <v>25.06</v>
      </c>
      <c r="H31">
        <f>PPCL_Spot!T31</f>
        <v>7.14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983.30298209732928</v>
      </c>
      <c r="P31" s="77">
        <v>75.819999999999993</v>
      </c>
      <c r="Q31" s="77">
        <v>20.87</v>
      </c>
      <c r="R31" s="80">
        <v>13.358152399391507</v>
      </c>
      <c r="S31" s="80">
        <v>0</v>
      </c>
      <c r="T31" s="78">
        <f>SUMPRODUCT(LTA!F31:AJ31,LTA!F$101:AJ$101,LTA!F$105:AJ$105)</f>
        <v>3.2800000000000002</v>
      </c>
      <c r="U31" s="78">
        <f>SUMPRODUCT(LTA!F31:AJ31,LTA!F$102:AJ$102,LTA!F$105:AJ$105)</f>
        <v>409.70000000000005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-423</v>
      </c>
      <c r="AA31" s="117">
        <f>STOA!J31</f>
        <v>5.21</v>
      </c>
      <c r="AB31" s="117">
        <f>-STOA!P31</f>
        <v>0</v>
      </c>
      <c r="AC31">
        <f t="shared" si="0"/>
        <v>18.493715250666405</v>
      </c>
      <c r="AD31">
        <f t="shared" si="1"/>
        <v>1132.8654816434268</v>
      </c>
      <c r="AE31">
        <f>'IDT-1'!F31</f>
        <v>-30</v>
      </c>
      <c r="AF31" s="26"/>
      <c r="AG31">
        <f t="shared" si="2"/>
        <v>1102.8654816434268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11.018062397372743</v>
      </c>
      <c r="F32">
        <f>GT_Spot!T32</f>
        <v>0</v>
      </c>
      <c r="G32">
        <f>PPCL_NG!T32</f>
        <v>25.06</v>
      </c>
      <c r="H32">
        <f>PPCL_Spot!T32</f>
        <v>7.14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974.00234715372926</v>
      </c>
      <c r="P32" s="77">
        <v>75.819999999999993</v>
      </c>
      <c r="Q32" s="77">
        <v>20.87</v>
      </c>
      <c r="R32" s="80">
        <v>15.2</v>
      </c>
      <c r="S32" s="80">
        <v>0</v>
      </c>
      <c r="T32" s="78">
        <f>SUMPRODUCT(LTA!F32:AJ32,LTA!F$101:AJ$101,LTA!F$105:AJ$105)</f>
        <v>6.17</v>
      </c>
      <c r="U32" s="78">
        <f>SUMPRODUCT(LTA!F32:AJ32,LTA!F$102:AJ$102,LTA!F$105:AJ$105)</f>
        <v>417.97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-475</v>
      </c>
      <c r="AA32" s="117">
        <f>STOA!J32</f>
        <v>5.21</v>
      </c>
      <c r="AB32" s="117">
        <f>-STOA!P32</f>
        <v>0</v>
      </c>
      <c r="AC32">
        <f t="shared" si="0"/>
        <v>18.987948553202241</v>
      </c>
      <c r="AD32">
        <f t="shared" si="1"/>
        <v>1084.0724609978997</v>
      </c>
      <c r="AE32">
        <f>'IDT-1'!F32</f>
        <v>0</v>
      </c>
      <c r="AF32" s="26"/>
      <c r="AG32">
        <f t="shared" si="2"/>
        <v>1084.0724609978997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11.018062397372743</v>
      </c>
      <c r="F33">
        <f>GT_Spot!T33</f>
        <v>0</v>
      </c>
      <c r="G33">
        <f>PPCL_NG!T33</f>
        <v>25.06</v>
      </c>
      <c r="H33">
        <f>PPCL_Spot!T33</f>
        <v>5.2376192639709229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960.11431440652927</v>
      </c>
      <c r="P33" s="77">
        <v>75.819999999999993</v>
      </c>
      <c r="Q33" s="77">
        <v>20.87</v>
      </c>
      <c r="R33" s="80">
        <v>15.199999999999996</v>
      </c>
      <c r="S33" s="80">
        <v>0</v>
      </c>
      <c r="T33" s="78">
        <f>SUMPRODUCT(LTA!F33:AJ33,LTA!F$101:AJ$101,LTA!F$105:AJ$105)</f>
        <v>10.4</v>
      </c>
      <c r="U33" s="78">
        <f>SUMPRODUCT(LTA!F33:AJ33,LTA!F$102:AJ$102,LTA!F$105:AJ$105)</f>
        <v>426.8900000000001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-491</v>
      </c>
      <c r="AA33" s="117">
        <f>STOA!J33</f>
        <v>5.21</v>
      </c>
      <c r="AB33" s="117">
        <f>-STOA!P33</f>
        <v>0</v>
      </c>
      <c r="AC33">
        <f t="shared" si="0"/>
        <v>18.662856578795186</v>
      </c>
      <c r="AD33">
        <f t="shared" si="1"/>
        <v>1115.7571394890779</v>
      </c>
      <c r="AE33">
        <f>'IDT-1'!F33</f>
        <v>0</v>
      </c>
      <c r="AF33" s="26"/>
      <c r="AG33">
        <f t="shared" si="2"/>
        <v>1115.7571394890779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11.018062397372743</v>
      </c>
      <c r="F34">
        <f>GT_Spot!T34</f>
        <v>0</v>
      </c>
      <c r="G34">
        <f>PPCL_NG!T34</f>
        <v>25.06</v>
      </c>
      <c r="H34">
        <f>PPCL_Spot!T34</f>
        <v>7.14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954.69834767212922</v>
      </c>
      <c r="P34" s="77">
        <v>75.819999999999993</v>
      </c>
      <c r="Q34" s="77">
        <v>20.87</v>
      </c>
      <c r="R34" s="80">
        <v>15.199999999999996</v>
      </c>
      <c r="S34" s="80">
        <v>0</v>
      </c>
      <c r="T34" s="78">
        <f>SUMPRODUCT(LTA!F34:AJ34,LTA!F$101:AJ$101,LTA!F$105:AJ$105)</f>
        <v>15.71</v>
      </c>
      <c r="U34" s="78">
        <f>SUMPRODUCT(LTA!F34:AJ34,LTA!F$102:AJ$102,LTA!F$105:AJ$105)</f>
        <v>436.31000000000006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-510</v>
      </c>
      <c r="AA34" s="117">
        <f>STOA!J34</f>
        <v>5.21</v>
      </c>
      <c r="AB34" s="117">
        <f>-STOA!P34</f>
        <v>0</v>
      </c>
      <c r="AC34">
        <f t="shared" si="0"/>
        <v>18.930245444931231</v>
      </c>
      <c r="AD34">
        <f t="shared" si="1"/>
        <v>1107.7061646245706</v>
      </c>
      <c r="AE34">
        <f>'IDT-1'!F34</f>
        <v>0</v>
      </c>
      <c r="AF34" s="26"/>
      <c r="AG34">
        <f t="shared" si="2"/>
        <v>1107.7061646245706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11.018062397372743</v>
      </c>
      <c r="F35">
        <f>GT_Spot!T35</f>
        <v>0</v>
      </c>
      <c r="G35">
        <f>PPCL_NG!T35</f>
        <v>25.06</v>
      </c>
      <c r="H35">
        <f>PPCL_Spot!T35</f>
        <v>5.9523809523809526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954.42162143532926</v>
      </c>
      <c r="P35" s="77">
        <v>75.819999999999993</v>
      </c>
      <c r="Q35" s="77">
        <v>20.87</v>
      </c>
      <c r="R35" s="80">
        <v>15.2</v>
      </c>
      <c r="S35" s="80">
        <v>0</v>
      </c>
      <c r="T35" s="78">
        <f>SUMPRODUCT(LTA!F35:AJ35,LTA!F$101:AJ$101,LTA!F$105:AJ$105)</f>
        <v>21.79</v>
      </c>
      <c r="U35" s="78">
        <f>SUMPRODUCT(LTA!F35:AJ35,LTA!F$102:AJ$102,LTA!F$105:AJ$105)</f>
        <v>443.92000000000007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-528</v>
      </c>
      <c r="AA35" s="117">
        <f>STOA!J35</f>
        <v>5.1100000000000003</v>
      </c>
      <c r="AB35" s="117">
        <f>-STOA!P35</f>
        <v>0</v>
      </c>
      <c r="AC35">
        <f t="shared" si="0"/>
        <v>19.551882602715668</v>
      </c>
      <c r="AD35">
        <f t="shared" si="1"/>
        <v>1061.2101821823669</v>
      </c>
      <c r="AE35">
        <f>'IDT-1'!F35</f>
        <v>0</v>
      </c>
      <c r="AF35" s="26"/>
      <c r="AG35">
        <f t="shared" si="2"/>
        <v>1061.2101821823669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11.018062397372743</v>
      </c>
      <c r="F36">
        <f>GT_Spot!T36</f>
        <v>0</v>
      </c>
      <c r="G36">
        <f>PPCL_NG!T36</f>
        <v>25.06</v>
      </c>
      <c r="H36">
        <f>PPCL_Spot!T36</f>
        <v>10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954.43590481612932</v>
      </c>
      <c r="P36" s="77">
        <v>75.819999999999993</v>
      </c>
      <c r="Q36" s="77">
        <v>20.87</v>
      </c>
      <c r="R36" s="80">
        <v>15.2</v>
      </c>
      <c r="S36" s="80">
        <v>0</v>
      </c>
      <c r="T36" s="78">
        <f>SUMPRODUCT(LTA!F36:AJ36,LTA!F$101:AJ$101,LTA!F$105:AJ$105)</f>
        <v>28.28</v>
      </c>
      <c r="U36" s="78">
        <f>SUMPRODUCT(LTA!F36:AJ36,LTA!F$102:AJ$102,LTA!F$105:AJ$105)</f>
        <v>451.35000000000008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-545</v>
      </c>
      <c r="AA36" s="117">
        <f>STOA!J36</f>
        <v>5.1100000000000003</v>
      </c>
      <c r="AB36" s="117">
        <f>-STOA!P36</f>
        <v>0</v>
      </c>
      <c r="AC36">
        <f t="shared" si="0"/>
        <v>19.505926411075265</v>
      </c>
      <c r="AD36">
        <f t="shared" si="1"/>
        <v>1102.2380408024267</v>
      </c>
      <c r="AE36">
        <f>'IDT-1'!F36</f>
        <v>0</v>
      </c>
      <c r="AF36" s="26"/>
      <c r="AG36">
        <f t="shared" si="2"/>
        <v>1102.2380408024267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11.018062397372743</v>
      </c>
      <c r="F37">
        <f>GT_Spot!T37</f>
        <v>0</v>
      </c>
      <c r="G37">
        <f>PPCL_NG!T37</f>
        <v>25.06</v>
      </c>
      <c r="H37">
        <f>PPCL_Spot!T37</f>
        <v>10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954.39839974332926</v>
      </c>
      <c r="P37" s="77">
        <v>75.819999999999993</v>
      </c>
      <c r="Q37" s="77">
        <v>20.87</v>
      </c>
      <c r="R37" s="80">
        <v>15.2</v>
      </c>
      <c r="S37" s="80">
        <v>0</v>
      </c>
      <c r="T37" s="78">
        <f>SUMPRODUCT(LTA!F37:AJ37,LTA!F$101:AJ$101,LTA!F$105:AJ$105)</f>
        <v>34.78</v>
      </c>
      <c r="U37" s="78">
        <f>SUMPRODUCT(LTA!F37:AJ37,LTA!F$102:AJ$102,LTA!F$105:AJ$105)</f>
        <v>458.62000000000006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-555</v>
      </c>
      <c r="AA37" s="117">
        <f>STOA!J37</f>
        <v>5.1100000000000003</v>
      </c>
      <c r="AB37" s="117">
        <f>-STOA!P37</f>
        <v>0</v>
      </c>
      <c r="AC37">
        <f t="shared" si="0"/>
        <v>19.972073641656579</v>
      </c>
      <c r="AD37">
        <f t="shared" si="1"/>
        <v>1134.6543884990454</v>
      </c>
      <c r="AE37">
        <f>'IDT-1'!F37</f>
        <v>0</v>
      </c>
      <c r="AF37" s="26"/>
      <c r="AG37">
        <f t="shared" si="2"/>
        <v>1134.6543884990454</v>
      </c>
      <c r="AI37" s="75">
        <f>PXIL!J37</f>
        <v>0</v>
      </c>
      <c r="AJ37" s="75">
        <f>PXIL!P37</f>
        <v>0</v>
      </c>
      <c r="AK37" s="75">
        <f>RTM_IEX!J37</f>
        <v>29.15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11.018062397372743</v>
      </c>
      <c r="F38">
        <f>GT_Spot!T38</f>
        <v>0</v>
      </c>
      <c r="G38">
        <f>PPCL_NG!T38</f>
        <v>25.06</v>
      </c>
      <c r="H38">
        <f>PPCL_Spot!T38</f>
        <v>10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954.39910078132937</v>
      </c>
      <c r="P38" s="77">
        <v>75.819999999999993</v>
      </c>
      <c r="Q38" s="77">
        <v>20.87</v>
      </c>
      <c r="R38" s="80">
        <v>15.2</v>
      </c>
      <c r="S38" s="80">
        <v>0</v>
      </c>
      <c r="T38" s="78">
        <f>SUMPRODUCT(LTA!F38:AJ38,LTA!F$101:AJ$101,LTA!F$105:AJ$105)</f>
        <v>38.67</v>
      </c>
      <c r="U38" s="78">
        <f>SUMPRODUCT(LTA!F38:AJ38,LTA!F$102:AJ$102,LTA!F$105:AJ$105)</f>
        <v>465.28000000000009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-556</v>
      </c>
      <c r="AA38" s="117">
        <f>STOA!J38</f>
        <v>5.1100000000000003</v>
      </c>
      <c r="AB38" s="117">
        <f>-STOA!P38</f>
        <v>0</v>
      </c>
      <c r="AC38">
        <f t="shared" si="0"/>
        <v>19.817277938313175</v>
      </c>
      <c r="AD38">
        <f t="shared" si="1"/>
        <v>1115.2098852403888</v>
      </c>
      <c r="AE38">
        <f>'IDT-1'!F38</f>
        <v>0</v>
      </c>
      <c r="AF38" s="26"/>
      <c r="AG38">
        <f t="shared" si="2"/>
        <v>1115.2098852403888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10.925717501406865</v>
      </c>
      <c r="F39">
        <f>GT_Spot!T39</f>
        <v>0</v>
      </c>
      <c r="G39">
        <f>PPCL_NG!T39</f>
        <v>25.06</v>
      </c>
      <c r="H39">
        <f>PPCL_Spot!T39</f>
        <v>10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954.37502986692937</v>
      </c>
      <c r="P39" s="77">
        <v>75.819999999999993</v>
      </c>
      <c r="Q39" s="77">
        <v>20.87</v>
      </c>
      <c r="R39" s="80">
        <v>15.2</v>
      </c>
      <c r="S39" s="80">
        <v>0</v>
      </c>
      <c r="T39" s="78">
        <f>SUMPRODUCT(LTA!F39:AJ39,LTA!F$101:AJ$101,LTA!F$105:AJ$105)</f>
        <v>44.480000000000004</v>
      </c>
      <c r="U39" s="78">
        <f>SUMPRODUCT(LTA!F39:AJ39,LTA!F$102:AJ$102,LTA!F$105:AJ$105)</f>
        <v>471.00000000000006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-551</v>
      </c>
      <c r="AA39" s="117">
        <f>STOA!J39</f>
        <v>5.1100000000000003</v>
      </c>
      <c r="AB39" s="117">
        <f>-STOA!P39</f>
        <v>0</v>
      </c>
      <c r="AC39">
        <f t="shared" si="0"/>
        <v>19.873326841570979</v>
      </c>
      <c r="AD39">
        <f t="shared" si="1"/>
        <v>1131.5674205267649</v>
      </c>
      <c r="AE39">
        <f>'IDT-1'!F39</f>
        <v>0</v>
      </c>
      <c r="AF39" s="26"/>
      <c r="AG39">
        <f t="shared" si="2"/>
        <v>1131.5674205267649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10.925717501406865</v>
      </c>
      <c r="F40">
        <f>GT_Spot!T40</f>
        <v>0</v>
      </c>
      <c r="G40">
        <f>PPCL_NG!T40</f>
        <v>25.06</v>
      </c>
      <c r="H40">
        <f>PPCL_Spot!T40</f>
        <v>10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954.38975135812927</v>
      </c>
      <c r="P40" s="77">
        <v>75.819999999999993</v>
      </c>
      <c r="Q40" s="77">
        <v>20.87</v>
      </c>
      <c r="R40" s="80">
        <v>15.2</v>
      </c>
      <c r="S40" s="80">
        <v>0</v>
      </c>
      <c r="T40" s="78">
        <f>SUMPRODUCT(LTA!F40:AJ40,LTA!F$101:AJ$101,LTA!F$105:AJ$105)</f>
        <v>50.930000000000007</v>
      </c>
      <c r="U40" s="78">
        <f>SUMPRODUCT(LTA!F40:AJ40,LTA!F$102:AJ$102,LTA!F$105:AJ$105)</f>
        <v>476.84000000000003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-532</v>
      </c>
      <c r="AA40" s="117">
        <f>STOA!J40</f>
        <v>5.1100000000000003</v>
      </c>
      <c r="AB40" s="117">
        <f>-STOA!P40</f>
        <v>0</v>
      </c>
      <c r="AC40">
        <f t="shared" si="0"/>
        <v>19.81292396777183</v>
      </c>
      <c r="AD40">
        <f t="shared" si="1"/>
        <v>1162.9325448917641</v>
      </c>
      <c r="AE40">
        <f>'IDT-1'!F40</f>
        <v>0</v>
      </c>
      <c r="AF40" s="26"/>
      <c r="AG40">
        <f t="shared" si="2"/>
        <v>1162.9325448917641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10.925717501406865</v>
      </c>
      <c r="F41">
        <f>GT_Spot!T41</f>
        <v>0</v>
      </c>
      <c r="G41">
        <f>PPCL_NG!T41</f>
        <v>25.06</v>
      </c>
      <c r="H41">
        <f>PPCL_Spot!T41</f>
        <v>10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954.35540110972931</v>
      </c>
      <c r="P41" s="77">
        <v>75.819999999999993</v>
      </c>
      <c r="Q41" s="77">
        <v>20.87</v>
      </c>
      <c r="R41" s="80">
        <v>15.2</v>
      </c>
      <c r="S41" s="80">
        <v>0</v>
      </c>
      <c r="T41" s="78">
        <f>SUMPRODUCT(LTA!F41:AJ41,LTA!F$101:AJ$101,LTA!F$105:AJ$105)</f>
        <v>57.87</v>
      </c>
      <c r="U41" s="78">
        <f>SUMPRODUCT(LTA!F41:AJ41,LTA!F$102:AJ$102,LTA!F$105:AJ$105)</f>
        <v>483.23000000000008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-505</v>
      </c>
      <c r="AA41" s="117">
        <f>STOA!J41</f>
        <v>5.1100000000000003</v>
      </c>
      <c r="AB41" s="117">
        <f>-STOA!P41</f>
        <v>0</v>
      </c>
      <c r="AC41">
        <f t="shared" si="0"/>
        <v>20.222903893818351</v>
      </c>
      <c r="AD41">
        <f t="shared" si="1"/>
        <v>1142.8182147173175</v>
      </c>
      <c r="AE41">
        <f>'IDT-1'!F41</f>
        <v>0</v>
      </c>
      <c r="AF41" s="26"/>
      <c r="AG41">
        <f t="shared" si="2"/>
        <v>1142.8182147173175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10.925717501406865</v>
      </c>
      <c r="F42">
        <f>GT_Spot!T42</f>
        <v>0</v>
      </c>
      <c r="G42">
        <f>PPCL_NG!T42</f>
        <v>25.06</v>
      </c>
      <c r="H42">
        <f>PPCL_Spot!T42</f>
        <v>10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954.35391128892934</v>
      </c>
      <c r="P42" s="77">
        <v>75.819999999999993</v>
      </c>
      <c r="Q42" s="77">
        <v>20.87</v>
      </c>
      <c r="R42" s="80">
        <v>15.2</v>
      </c>
      <c r="S42" s="80">
        <v>0</v>
      </c>
      <c r="T42" s="78">
        <f>SUMPRODUCT(LTA!F42:AJ42,LTA!F$101:AJ$101,LTA!F$105:AJ$105)</f>
        <v>63.59</v>
      </c>
      <c r="U42" s="78">
        <f>SUMPRODUCT(LTA!F42:AJ42,LTA!F$102:AJ$102,LTA!F$105:AJ$105)</f>
        <v>488.88000000000005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-486</v>
      </c>
      <c r="AA42" s="117">
        <f>STOA!J42</f>
        <v>5.1100000000000003</v>
      </c>
      <c r="AB42" s="117">
        <f>-STOA!P42</f>
        <v>0</v>
      </c>
      <c r="AC42">
        <f t="shared" si="0"/>
        <v>19.887918534807742</v>
      </c>
      <c r="AD42">
        <f t="shared" si="1"/>
        <v>1203.5217102555282</v>
      </c>
      <c r="AE42">
        <f>'IDT-1'!F42</f>
        <v>0</v>
      </c>
      <c r="AF42" s="26"/>
      <c r="AG42">
        <f t="shared" si="2"/>
        <v>1203.5217102555282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10.925717501406865</v>
      </c>
      <c r="F43">
        <f>GT_Spot!T43</f>
        <v>0</v>
      </c>
      <c r="G43">
        <f>PPCL_NG!T43</f>
        <v>25.06</v>
      </c>
      <c r="H43">
        <f>PPCL_Spot!T43</f>
        <v>9.09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947.80523907234908</v>
      </c>
      <c r="P43" s="77">
        <v>75.819999999999993</v>
      </c>
      <c r="Q43" s="77">
        <v>20.87</v>
      </c>
      <c r="R43" s="80">
        <v>15.2</v>
      </c>
      <c r="S43" s="80">
        <v>0</v>
      </c>
      <c r="T43" s="78">
        <f>SUMPRODUCT(LTA!F43:AJ43,LTA!F$101:AJ$101,LTA!F$105:AJ$105)</f>
        <v>71.87</v>
      </c>
      <c r="U43" s="78">
        <f>SUMPRODUCT(LTA!F43:AJ43,LTA!F$102:AJ$102,LTA!F$105:AJ$105)</f>
        <v>478.80000000000007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-468</v>
      </c>
      <c r="AA43" s="117">
        <f>STOA!J43</f>
        <v>5.0199999999999996</v>
      </c>
      <c r="AB43" s="117">
        <f>-STOA!P43</f>
        <v>0</v>
      </c>
      <c r="AC43">
        <f t="shared" si="0"/>
        <v>19.912187749568183</v>
      </c>
      <c r="AD43">
        <f t="shared" si="1"/>
        <v>1182.1487688241878</v>
      </c>
      <c r="AE43">
        <f>'IDT-1'!F43</f>
        <v>0</v>
      </c>
      <c r="AF43" s="26"/>
      <c r="AG43">
        <f t="shared" si="2"/>
        <v>1182.1487688241878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10.925717501406865</v>
      </c>
      <c r="F44">
        <f>GT_Spot!T44</f>
        <v>0</v>
      </c>
      <c r="G44">
        <f>PPCL_NG!T44</f>
        <v>25.06</v>
      </c>
      <c r="H44">
        <f>PPCL_Spot!T44</f>
        <v>9.09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947.79270843994902</v>
      </c>
      <c r="P44" s="77">
        <v>75.819999999999993</v>
      </c>
      <c r="Q44" s="77">
        <v>20.87</v>
      </c>
      <c r="R44" s="80">
        <v>15.2</v>
      </c>
      <c r="S44" s="80">
        <v>0</v>
      </c>
      <c r="T44" s="78">
        <f>SUMPRODUCT(LTA!F44:AJ44,LTA!F$101:AJ$101,LTA!F$105:AJ$105)</f>
        <v>75.990000000000009</v>
      </c>
      <c r="U44" s="78">
        <f>SUMPRODUCT(LTA!F44:AJ44,LTA!F$102:AJ$102,LTA!F$105:AJ$105)</f>
        <v>483.1400000000001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-454</v>
      </c>
      <c r="AA44" s="117">
        <f>STOA!J44</f>
        <v>5.0199999999999996</v>
      </c>
      <c r="AB44" s="117">
        <f>-STOA!P44</f>
        <v>0</v>
      </c>
      <c r="AC44">
        <f t="shared" si="0"/>
        <v>19.595887869026466</v>
      </c>
      <c r="AD44">
        <f t="shared" si="1"/>
        <v>1234.9125380723294</v>
      </c>
      <c r="AE44">
        <f>'IDT-1'!F44</f>
        <v>0</v>
      </c>
      <c r="AF44" s="26"/>
      <c r="AG44">
        <f t="shared" si="2"/>
        <v>1234.9125380723294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10.925717501406865</v>
      </c>
      <c r="F45">
        <f>GT_Spot!T45</f>
        <v>0</v>
      </c>
      <c r="G45">
        <f>PPCL_NG!T45</f>
        <v>25.06</v>
      </c>
      <c r="H45">
        <f>PPCL_Spot!T45</f>
        <v>9.09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946.21057869399795</v>
      </c>
      <c r="P45" s="77">
        <v>75.819999999999993</v>
      </c>
      <c r="Q45" s="77">
        <v>20.87</v>
      </c>
      <c r="R45" s="80">
        <v>15.2</v>
      </c>
      <c r="S45" s="80">
        <v>0</v>
      </c>
      <c r="T45" s="78">
        <f>SUMPRODUCT(LTA!F45:AJ45,LTA!F$101:AJ$101,LTA!F$105:AJ$105)</f>
        <v>76.820000000000007</v>
      </c>
      <c r="U45" s="78">
        <f>SUMPRODUCT(LTA!F45:AJ45,LTA!F$102:AJ$102,LTA!F$105:AJ$105)</f>
        <v>485.90000000000003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-435</v>
      </c>
      <c r="AA45" s="117">
        <f>STOA!J45</f>
        <v>5.0199999999999996</v>
      </c>
      <c r="AB45" s="117">
        <f>-STOA!P45</f>
        <v>0</v>
      </c>
      <c r="AC45">
        <f t="shared" si="0"/>
        <v>19.533653979562338</v>
      </c>
      <c r="AD45">
        <f t="shared" si="1"/>
        <v>1245.9826422158424</v>
      </c>
      <c r="AE45">
        <f>'IDT-1'!F45</f>
        <v>0</v>
      </c>
      <c r="AF45" s="26"/>
      <c r="AG45">
        <f t="shared" si="2"/>
        <v>1245.9826422158424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10.925717501406865</v>
      </c>
      <c r="F46">
        <f>GT_Spot!T46</f>
        <v>0</v>
      </c>
      <c r="G46">
        <f>PPCL_NG!T46</f>
        <v>25.06</v>
      </c>
      <c r="H46">
        <f>PPCL_Spot!T46</f>
        <v>9.09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946.17044495879793</v>
      </c>
      <c r="P46" s="77">
        <v>75.819999999999993</v>
      </c>
      <c r="Q46" s="77">
        <v>20.87</v>
      </c>
      <c r="R46" s="80">
        <v>15.2</v>
      </c>
      <c r="S46" s="80">
        <v>0</v>
      </c>
      <c r="T46" s="78">
        <f>SUMPRODUCT(LTA!F46:AJ46,LTA!F$101:AJ$101,LTA!F$105:AJ$105)</f>
        <v>80.14</v>
      </c>
      <c r="U46" s="78">
        <f>SUMPRODUCT(LTA!F46:AJ46,LTA!F$102:AJ$102,LTA!F$105:AJ$105)</f>
        <v>487.32000000000005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-431</v>
      </c>
      <c r="AA46" s="117">
        <f>STOA!J46</f>
        <v>5.0199999999999996</v>
      </c>
      <c r="AB46" s="117">
        <f>-STOA!P46</f>
        <v>0</v>
      </c>
      <c r="AC46">
        <f t="shared" si="0"/>
        <v>19.539500292603798</v>
      </c>
      <c r="AD46">
        <f t="shared" si="1"/>
        <v>1254.6766621676011</v>
      </c>
      <c r="AE46">
        <f>'IDT-1'!F46</f>
        <v>0</v>
      </c>
      <c r="AF46" s="26"/>
      <c r="AG46">
        <f t="shared" si="2"/>
        <v>1254.6766621676011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10.921288014311269</v>
      </c>
      <c r="F47">
        <f>GT_Spot!T47</f>
        <v>0</v>
      </c>
      <c r="G47">
        <f>PPCL_NG!T47</f>
        <v>25.06</v>
      </c>
      <c r="H47">
        <f>PPCL_Spot!T47</f>
        <v>9.09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946.38374179786842</v>
      </c>
      <c r="P47" s="77">
        <v>75.819999999999993</v>
      </c>
      <c r="Q47" s="77">
        <v>20.87</v>
      </c>
      <c r="R47" s="80">
        <v>15.2</v>
      </c>
      <c r="S47" s="80">
        <v>0</v>
      </c>
      <c r="T47" s="78">
        <f>SUMPRODUCT(LTA!F47:AJ47,LTA!F$101:AJ$101,LTA!F$105:AJ$105)</f>
        <v>80.63</v>
      </c>
      <c r="U47" s="78">
        <f>SUMPRODUCT(LTA!F47:AJ47,LTA!F$102:AJ$102,LTA!F$105:AJ$105)</f>
        <v>488.5200000000001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-428</v>
      </c>
      <c r="AA47" s="117">
        <f>STOA!J47</f>
        <v>4.93</v>
      </c>
      <c r="AB47" s="117">
        <f>-STOA!P47</f>
        <v>0</v>
      </c>
      <c r="AC47">
        <f t="shared" si="0"/>
        <v>19.972690318844361</v>
      </c>
      <c r="AD47">
        <f t="shared" si="1"/>
        <v>1209.0523394933355</v>
      </c>
      <c r="AE47">
        <f>'IDT-1'!F47</f>
        <v>0</v>
      </c>
      <c r="AF47" s="26"/>
      <c r="AG47">
        <f t="shared" si="2"/>
        <v>1209.0523394933355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10.921288014311269</v>
      </c>
      <c r="F48">
        <f>GT_Spot!T48</f>
        <v>0</v>
      </c>
      <c r="G48">
        <f>PPCL_NG!T48</f>
        <v>25.06</v>
      </c>
      <c r="H48">
        <f>PPCL_Spot!T48</f>
        <v>9.09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944.85931826862623</v>
      </c>
      <c r="P48" s="77">
        <v>75.819999999999993</v>
      </c>
      <c r="Q48" s="77">
        <v>20.87</v>
      </c>
      <c r="R48" s="80">
        <v>15.2</v>
      </c>
      <c r="S48" s="80">
        <v>0</v>
      </c>
      <c r="T48" s="78">
        <f>SUMPRODUCT(LTA!F48:AJ48,LTA!F$101:AJ$101,LTA!F$105:AJ$105)</f>
        <v>81.77000000000001</v>
      </c>
      <c r="U48" s="78">
        <f>SUMPRODUCT(LTA!F48:AJ48,LTA!F$102:AJ$102,LTA!F$105:AJ$105)</f>
        <v>510.2000000000001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-422</v>
      </c>
      <c r="AA48" s="117">
        <f>STOA!J48</f>
        <v>4.93</v>
      </c>
      <c r="AB48" s="117">
        <f>-STOA!P48</f>
        <v>0</v>
      </c>
      <c r="AC48">
        <f t="shared" si="0"/>
        <v>19.574134975322135</v>
      </c>
      <c r="AD48">
        <f t="shared" si="1"/>
        <v>1296.7464713076154</v>
      </c>
      <c r="AE48">
        <f>'IDT-1'!F48</f>
        <v>0</v>
      </c>
      <c r="AF48" s="26"/>
      <c r="AG48">
        <f t="shared" si="2"/>
        <v>1296.7464713076154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10.921288014311269</v>
      </c>
      <c r="F49">
        <f>GT_Spot!T49</f>
        <v>0</v>
      </c>
      <c r="G49">
        <f>PPCL_NG!T49</f>
        <v>25.06</v>
      </c>
      <c r="H49">
        <f>PPCL_Spot!T49</f>
        <v>9.09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944.88222583870231</v>
      </c>
      <c r="P49" s="77">
        <v>75.819999999999993</v>
      </c>
      <c r="Q49" s="77">
        <v>20.87</v>
      </c>
      <c r="R49" s="80">
        <v>15.2</v>
      </c>
      <c r="S49" s="80">
        <v>0</v>
      </c>
      <c r="T49" s="78">
        <f>SUMPRODUCT(LTA!F49:AJ49,LTA!F$101:AJ$101,LTA!F$105:AJ$105)</f>
        <v>82.14</v>
      </c>
      <c r="U49" s="78">
        <f>SUMPRODUCT(LTA!F49:AJ49,LTA!F$102:AJ$102,LTA!F$105:AJ$105)</f>
        <v>510.90000000000003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-410</v>
      </c>
      <c r="AA49" s="117">
        <f>STOA!J49</f>
        <v>4.93</v>
      </c>
      <c r="AB49" s="117">
        <f>-STOA!P49</f>
        <v>0</v>
      </c>
      <c r="AC49">
        <f t="shared" si="0"/>
        <v>19.654777582116367</v>
      </c>
      <c r="AD49">
        <f t="shared" si="1"/>
        <v>1289.7587362708973</v>
      </c>
      <c r="AE49">
        <f>'IDT-1'!F49</f>
        <v>0</v>
      </c>
      <c r="AF49" s="26"/>
      <c r="AG49">
        <f t="shared" si="2"/>
        <v>1289.7587362708973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10.921288014311269</v>
      </c>
      <c r="F50">
        <f>GT_Spot!T50</f>
        <v>0</v>
      </c>
      <c r="G50">
        <f>PPCL_NG!T50</f>
        <v>25.06</v>
      </c>
      <c r="H50">
        <f>PPCL_Spot!T50</f>
        <v>9.09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944.89400220479126</v>
      </c>
      <c r="P50" s="77">
        <v>75.819999999999993</v>
      </c>
      <c r="Q50" s="77">
        <v>20.87</v>
      </c>
      <c r="R50" s="80">
        <v>15.2</v>
      </c>
      <c r="S50" s="80">
        <v>0</v>
      </c>
      <c r="T50" s="78">
        <f>SUMPRODUCT(LTA!F50:AJ50,LTA!F$101:AJ$101,LTA!F$105:AJ$105)</f>
        <v>82.47</v>
      </c>
      <c r="U50" s="78">
        <f>SUMPRODUCT(LTA!F50:AJ50,LTA!F$102:AJ$102,LTA!F$105:AJ$105)</f>
        <v>511.45000000000005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-405</v>
      </c>
      <c r="AA50" s="117">
        <f>STOA!J50</f>
        <v>4.93</v>
      </c>
      <c r="AB50" s="117">
        <f>-STOA!P50</f>
        <v>0</v>
      </c>
      <c r="AC50">
        <f t="shared" si="0"/>
        <v>19.618234576526973</v>
      </c>
      <c r="AD50">
        <f t="shared" si="1"/>
        <v>1295.6870556425756</v>
      </c>
      <c r="AE50">
        <f>'IDT-1'!F50</f>
        <v>0</v>
      </c>
      <c r="AF50" s="26"/>
      <c r="AG50">
        <f t="shared" si="2"/>
        <v>1295.6870556425756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10.922225637872732</v>
      </c>
      <c r="F51">
        <f>GT_Spot!T51</f>
        <v>0</v>
      </c>
      <c r="G51">
        <f>PPCL_NG!T51</f>
        <v>25.06</v>
      </c>
      <c r="H51">
        <f>PPCL_Spot!T51</f>
        <v>7.27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941.29927754082303</v>
      </c>
      <c r="P51" s="77">
        <v>75.819999999999993</v>
      </c>
      <c r="Q51" s="77">
        <v>20.87</v>
      </c>
      <c r="R51" s="80">
        <v>15.2</v>
      </c>
      <c r="S51" s="80">
        <v>0</v>
      </c>
      <c r="T51" s="78">
        <f>SUMPRODUCT(LTA!F51:AJ51,LTA!F$101:AJ$101,LTA!F$105:AJ$105)</f>
        <v>82.69</v>
      </c>
      <c r="U51" s="78">
        <f>SUMPRODUCT(LTA!F51:AJ51,LTA!F$102:AJ$102,LTA!F$105:AJ$105)</f>
        <v>504.99000000000007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-393</v>
      </c>
      <c r="AA51" s="117">
        <f>STOA!J51</f>
        <v>4.93</v>
      </c>
      <c r="AB51" s="117">
        <f>-STOA!P51</f>
        <v>0</v>
      </c>
      <c r="AC51">
        <f t="shared" si="0"/>
        <v>19.231581169861144</v>
      </c>
      <c r="AD51">
        <f t="shared" si="1"/>
        <v>1316.4199220088346</v>
      </c>
      <c r="AE51">
        <f>'IDT-1'!F51</f>
        <v>-5</v>
      </c>
      <c r="AF51" s="26"/>
      <c r="AG51">
        <f t="shared" si="2"/>
        <v>1311.4199220088346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10.922225637872732</v>
      </c>
      <c r="F52">
        <f>GT_Spot!T52</f>
        <v>0</v>
      </c>
      <c r="G52">
        <f>PPCL_NG!T52</f>
        <v>25.06</v>
      </c>
      <c r="H52">
        <f>PPCL_Spot!T52</f>
        <v>9.09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937.40080427093801</v>
      </c>
      <c r="P52" s="77">
        <v>75.819999999999993</v>
      </c>
      <c r="Q52" s="77">
        <v>20.87</v>
      </c>
      <c r="R52" s="80">
        <v>15.2</v>
      </c>
      <c r="S52" s="80">
        <v>0</v>
      </c>
      <c r="T52" s="78">
        <f>SUMPRODUCT(LTA!F52:AJ52,LTA!F$101:AJ$101,LTA!F$105:AJ$105)</f>
        <v>82.88</v>
      </c>
      <c r="U52" s="78">
        <f>SUMPRODUCT(LTA!F52:AJ52,LTA!F$102:AJ$102,LTA!F$105:AJ$105)</f>
        <v>504.78000000000009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-385</v>
      </c>
      <c r="AA52" s="117">
        <f>STOA!J52</f>
        <v>4.93</v>
      </c>
      <c r="AB52" s="117">
        <f>-STOA!P52</f>
        <v>0</v>
      </c>
      <c r="AC52">
        <f t="shared" si="0"/>
        <v>19.585995961018359</v>
      </c>
      <c r="AD52">
        <f t="shared" si="1"/>
        <v>1271.9670339477923</v>
      </c>
      <c r="AE52">
        <f>'IDT-1'!F52</f>
        <v>-5</v>
      </c>
      <c r="AF52" s="26"/>
      <c r="AG52">
        <f t="shared" si="2"/>
        <v>1266.9670339477923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10.922225637872732</v>
      </c>
      <c r="F53">
        <f>GT_Spot!T53</f>
        <v>0</v>
      </c>
      <c r="G53">
        <f>PPCL_NG!T53</f>
        <v>25.06</v>
      </c>
      <c r="H53">
        <f>PPCL_Spot!T53</f>
        <v>9.09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944.6577852501224</v>
      </c>
      <c r="P53" s="77">
        <v>75.819999999999993</v>
      </c>
      <c r="Q53" s="77">
        <v>20.87</v>
      </c>
      <c r="R53" s="80">
        <v>15.2</v>
      </c>
      <c r="S53" s="80">
        <v>0</v>
      </c>
      <c r="T53" s="78">
        <f>SUMPRODUCT(LTA!F53:AJ53,LTA!F$101:AJ$101,LTA!F$105:AJ$105)</f>
        <v>82.990000000000009</v>
      </c>
      <c r="U53" s="78">
        <f>SUMPRODUCT(LTA!F53:AJ53,LTA!F$102:AJ$102,LTA!F$105:AJ$105)</f>
        <v>504.6400000000001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-175</v>
      </c>
      <c r="AA53" s="117">
        <f>STOA!J53</f>
        <v>4.93</v>
      </c>
      <c r="AB53" s="117">
        <f>-STOA!P53</f>
        <v>0</v>
      </c>
      <c r="AC53">
        <f t="shared" si="0"/>
        <v>19.16129637991444</v>
      </c>
      <c r="AD53">
        <f t="shared" si="1"/>
        <v>1334.6187145080808</v>
      </c>
      <c r="AE53">
        <f>'IDT-1'!F53</f>
        <v>-10</v>
      </c>
      <c r="AF53" s="26"/>
      <c r="AG53">
        <f t="shared" si="2"/>
        <v>1324.6187145080808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10.922225637872732</v>
      </c>
      <c r="F54">
        <f>GT_Spot!T54</f>
        <v>0</v>
      </c>
      <c r="G54">
        <f>PPCL_NG!T54</f>
        <v>25.06</v>
      </c>
      <c r="H54">
        <f>PPCL_Spot!T54</f>
        <v>9.09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944.68308668965972</v>
      </c>
      <c r="P54" s="77">
        <v>75.819999999999993</v>
      </c>
      <c r="Q54" s="77">
        <v>20.87</v>
      </c>
      <c r="R54" s="80">
        <v>15.2</v>
      </c>
      <c r="S54" s="80">
        <v>0</v>
      </c>
      <c r="T54" s="78">
        <f>SUMPRODUCT(LTA!F54:AJ54,LTA!F$101:AJ$101,LTA!F$105:AJ$105)</f>
        <v>83</v>
      </c>
      <c r="U54" s="78">
        <f>SUMPRODUCT(LTA!F54:AJ54,LTA!F$102:AJ$102,LTA!F$105:AJ$105)</f>
        <v>504.47000000000008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-85</v>
      </c>
      <c r="AA54" s="117">
        <f>STOA!J54</f>
        <v>4.93</v>
      </c>
      <c r="AB54" s="117">
        <f>-STOA!P54</f>
        <v>0</v>
      </c>
      <c r="AC54">
        <f t="shared" si="0"/>
        <v>19.914751871968967</v>
      </c>
      <c r="AD54">
        <f t="shared" si="1"/>
        <v>1248.7305604555634</v>
      </c>
      <c r="AE54">
        <f>'IDT-1'!F54</f>
        <v>-5</v>
      </c>
      <c r="AF54" s="26"/>
      <c r="AG54">
        <f t="shared" si="2"/>
        <v>1243.7305604555634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10.922225637872732</v>
      </c>
      <c r="F55">
        <f>GT_Spot!T55</f>
        <v>0</v>
      </c>
      <c r="G55">
        <f>PPCL_NG!T55</f>
        <v>25.06</v>
      </c>
      <c r="H55">
        <f>PPCL_Spot!T55</f>
        <v>9.09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945.57132515849423</v>
      </c>
      <c r="P55" s="77">
        <v>75.819999999999993</v>
      </c>
      <c r="Q55" s="77">
        <v>20.87</v>
      </c>
      <c r="R55" s="80">
        <v>15.2</v>
      </c>
      <c r="S55" s="80">
        <v>0</v>
      </c>
      <c r="T55" s="78">
        <f>SUMPRODUCT(LTA!F55:AJ55,LTA!F$101:AJ$101,LTA!F$105:AJ$105)</f>
        <v>84.98</v>
      </c>
      <c r="U55" s="78">
        <f>SUMPRODUCT(LTA!F55:AJ55,LTA!F$102:AJ$102,LTA!F$105:AJ$105)</f>
        <v>502.80000000000007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-121</v>
      </c>
      <c r="AA55" s="117">
        <f>STOA!J55</f>
        <v>4.84</v>
      </c>
      <c r="AB55" s="117">
        <f>-STOA!P55</f>
        <v>0</v>
      </c>
      <c r="AC55">
        <f t="shared" si="0"/>
        <v>20.288507598904722</v>
      </c>
      <c r="AD55">
        <f t="shared" si="1"/>
        <v>1208.4650431974621</v>
      </c>
      <c r="AE55">
        <f>'IDT-1'!F55</f>
        <v>-5</v>
      </c>
      <c r="AF55" s="26"/>
      <c r="AG55">
        <f t="shared" si="2"/>
        <v>1203.4650431974621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-415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10.922225637872732</v>
      </c>
      <c r="F56">
        <f>GT_Spot!T56</f>
        <v>0</v>
      </c>
      <c r="G56">
        <f>PPCL_NG!T56</f>
        <v>25.06</v>
      </c>
      <c r="H56">
        <f>PPCL_Spot!T56</f>
        <v>9.09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948.39896759929422</v>
      </c>
      <c r="P56" s="77">
        <v>75.819999999999993</v>
      </c>
      <c r="Q56" s="77">
        <v>20.87</v>
      </c>
      <c r="R56" s="80">
        <v>15.2</v>
      </c>
      <c r="S56" s="80">
        <v>0</v>
      </c>
      <c r="T56" s="78">
        <f>SUMPRODUCT(LTA!F56:AJ56,LTA!F$101:AJ$101,LTA!F$105:AJ$105)</f>
        <v>84.93</v>
      </c>
      <c r="U56" s="78">
        <f>SUMPRODUCT(LTA!F56:AJ56,LTA!F$102:AJ$102,LTA!F$105:AJ$105)</f>
        <v>500.77000000000004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-144</v>
      </c>
      <c r="AA56" s="117">
        <f>STOA!J56</f>
        <v>4.84</v>
      </c>
      <c r="AB56" s="117">
        <f>-STOA!P56</f>
        <v>0</v>
      </c>
      <c r="AC56">
        <f t="shared" si="0"/>
        <v>20.499283785394251</v>
      </c>
      <c r="AD56">
        <f t="shared" si="1"/>
        <v>1186.0019094517725</v>
      </c>
      <c r="AE56">
        <f>'IDT-1'!F56</f>
        <v>-15</v>
      </c>
      <c r="AF56" s="26"/>
      <c r="AG56">
        <f t="shared" si="2"/>
        <v>1171.0019094517725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10.922225637872732</v>
      </c>
      <c r="F57">
        <f>GT_Spot!T57</f>
        <v>0</v>
      </c>
      <c r="G57">
        <f>PPCL_NG!T57</f>
        <v>25.06</v>
      </c>
      <c r="H57">
        <f>PPCL_Spot!T57</f>
        <v>7.27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777.98279567422344</v>
      </c>
      <c r="P57" s="77">
        <v>75.819999999999993</v>
      </c>
      <c r="Q57" s="77">
        <v>20.87</v>
      </c>
      <c r="R57" s="80">
        <v>15.2</v>
      </c>
      <c r="S57" s="80">
        <v>0</v>
      </c>
      <c r="T57" s="78">
        <f>SUMPRODUCT(LTA!F57:AJ57,LTA!F$101:AJ$101,LTA!F$105:AJ$105)</f>
        <v>84.76</v>
      </c>
      <c r="U57" s="78">
        <f>SUMPRODUCT(LTA!F57:AJ57,LTA!F$102:AJ$102,LTA!F$105:AJ$105)</f>
        <v>503.83000000000004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-116</v>
      </c>
      <c r="AA57" s="117">
        <f>STOA!J57</f>
        <v>4.84</v>
      </c>
      <c r="AB57" s="117">
        <f>-STOA!P57</f>
        <v>0</v>
      </c>
      <c r="AC57">
        <f t="shared" si="0"/>
        <v>18.272152888111417</v>
      </c>
      <c r="AD57">
        <f t="shared" si="1"/>
        <v>1101.8828684239847</v>
      </c>
      <c r="AE57">
        <f>'IDT-1'!F57</f>
        <v>-15</v>
      </c>
      <c r="AF57" s="26"/>
      <c r="AG57">
        <f t="shared" si="2"/>
        <v>1086.8828684239847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10.916296766011415</v>
      </c>
      <c r="F58">
        <f>GT_Spot!T58</f>
        <v>0</v>
      </c>
      <c r="G58">
        <f>PPCL_NG!T58</f>
        <v>25.06</v>
      </c>
      <c r="H58">
        <f>PPCL_Spot!T58</f>
        <v>9.09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784.86612498741067</v>
      </c>
      <c r="P58" s="77">
        <v>75.819999999999993</v>
      </c>
      <c r="Q58" s="77">
        <v>20.87</v>
      </c>
      <c r="R58" s="80">
        <v>15.2</v>
      </c>
      <c r="S58" s="80">
        <v>0</v>
      </c>
      <c r="T58" s="78">
        <f>SUMPRODUCT(LTA!F58:AJ58,LTA!F$101:AJ$101,LTA!F$105:AJ$105)</f>
        <v>84.460000000000008</v>
      </c>
      <c r="U58" s="78">
        <f>SUMPRODUCT(LTA!F58:AJ58,LTA!F$102:AJ$102,LTA!F$105:AJ$105)</f>
        <v>500.90000000000009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-399</v>
      </c>
      <c r="AA58" s="117">
        <f>STOA!J58</f>
        <v>4.84</v>
      </c>
      <c r="AB58" s="117">
        <f>-STOA!P58</f>
        <v>0</v>
      </c>
      <c r="AC58">
        <f t="shared" si="0"/>
        <v>18.036165931284838</v>
      </c>
      <c r="AD58">
        <f t="shared" si="1"/>
        <v>1139.5862558221372</v>
      </c>
      <c r="AE58">
        <f>'IDT-1'!F58</f>
        <v>-20</v>
      </c>
      <c r="AF58" s="26"/>
      <c r="AG58">
        <f t="shared" si="2"/>
        <v>1119.5862558221372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10.916296766011415</v>
      </c>
      <c r="F59">
        <f>GT_Spot!T59</f>
        <v>0</v>
      </c>
      <c r="G59">
        <f>PPCL_NG!T59</f>
        <v>25.06</v>
      </c>
      <c r="H59">
        <f>PPCL_Spot!T59</f>
        <v>9.09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783.04693777924501</v>
      </c>
      <c r="P59" s="77">
        <v>75.819999999999993</v>
      </c>
      <c r="Q59" s="77">
        <v>20.87</v>
      </c>
      <c r="R59" s="80">
        <v>15.2</v>
      </c>
      <c r="S59" s="80">
        <v>0</v>
      </c>
      <c r="T59" s="78">
        <f>SUMPRODUCT(LTA!F59:AJ59,LTA!F$101:AJ$101,LTA!F$105:AJ$105)</f>
        <v>84.09</v>
      </c>
      <c r="U59" s="78">
        <f>SUMPRODUCT(LTA!F59:AJ59,LTA!F$102:AJ$102,LTA!F$105:AJ$105)</f>
        <v>497.47000000000008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-374</v>
      </c>
      <c r="AA59" s="117">
        <f>STOA!J59</f>
        <v>4.84</v>
      </c>
      <c r="AB59" s="117">
        <f>-STOA!P59</f>
        <v>0</v>
      </c>
      <c r="AC59">
        <f t="shared" si="0"/>
        <v>18.562136157299307</v>
      </c>
      <c r="AD59">
        <f t="shared" si="1"/>
        <v>1339.451098387957</v>
      </c>
      <c r="AE59">
        <f>'IDT-1'!F59</f>
        <v>-20</v>
      </c>
      <c r="AF59" s="26"/>
      <c r="AG59">
        <f t="shared" si="2"/>
        <v>1319.451098387957</v>
      </c>
      <c r="AI59" s="75">
        <f>PXIL!J59</f>
        <v>0</v>
      </c>
      <c r="AJ59" s="75">
        <f>PXIL!P59</f>
        <v>0</v>
      </c>
      <c r="AK59" s="75">
        <f>RTM_IEX!J59</f>
        <v>136.01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10.916296766011415</v>
      </c>
      <c r="F60">
        <f>GT_Spot!T60</f>
        <v>0</v>
      </c>
      <c r="G60">
        <f>PPCL_NG!T60</f>
        <v>25.06</v>
      </c>
      <c r="H60">
        <f>PPCL_Spot!T60</f>
        <v>9.09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789.09450631204493</v>
      </c>
      <c r="P60" s="77">
        <v>75.819999999999993</v>
      </c>
      <c r="Q60" s="77">
        <v>20.87</v>
      </c>
      <c r="R60" s="80">
        <v>15.2</v>
      </c>
      <c r="S60" s="80">
        <v>0</v>
      </c>
      <c r="T60" s="78">
        <f>SUMPRODUCT(LTA!F60:AJ60,LTA!F$101:AJ$101,LTA!F$105:AJ$105)</f>
        <v>82.28</v>
      </c>
      <c r="U60" s="78">
        <f>SUMPRODUCT(LTA!F60:AJ60,LTA!F$102:AJ$102,LTA!F$105:AJ$105)</f>
        <v>492.2600000000001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-371</v>
      </c>
      <c r="AA60" s="117">
        <f>STOA!J60</f>
        <v>4.84</v>
      </c>
      <c r="AB60" s="117">
        <f>-STOA!P60</f>
        <v>0</v>
      </c>
      <c r="AC60">
        <f t="shared" si="0"/>
        <v>18.526944377821362</v>
      </c>
      <c r="AD60">
        <f t="shared" si="1"/>
        <v>1341.513858700235</v>
      </c>
      <c r="AE60">
        <f>'IDT-1'!F60</f>
        <v>-20</v>
      </c>
      <c r="AF60" s="26"/>
      <c r="AG60">
        <f t="shared" si="2"/>
        <v>1321.513858700235</v>
      </c>
      <c r="AI60" s="75">
        <f>PXIL!J60</f>
        <v>0</v>
      </c>
      <c r="AJ60" s="75">
        <f>PXIL!P60</f>
        <v>0</v>
      </c>
      <c r="AK60" s="75">
        <f>RTM_IEX!J60</f>
        <v>136.01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10.916296766011415</v>
      </c>
      <c r="F61">
        <f>GT_Spot!T61</f>
        <v>0</v>
      </c>
      <c r="G61">
        <f>PPCL_NG!T61</f>
        <v>25.06</v>
      </c>
      <c r="H61">
        <f>PPCL_Spot!T61</f>
        <v>9.09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789.64797355253268</v>
      </c>
      <c r="P61" s="77">
        <v>75.819999999999993</v>
      </c>
      <c r="Q61" s="77">
        <v>20.87</v>
      </c>
      <c r="R61" s="80">
        <v>15.2</v>
      </c>
      <c r="S61" s="80">
        <v>0</v>
      </c>
      <c r="T61" s="78">
        <f>SUMPRODUCT(LTA!F61:AJ61,LTA!F$101:AJ$101,LTA!F$105:AJ$105)</f>
        <v>81.760000000000005</v>
      </c>
      <c r="U61" s="78">
        <f>SUMPRODUCT(LTA!F61:AJ61,LTA!F$102:AJ$102,LTA!F$105:AJ$105)</f>
        <v>486.22000000000008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-335</v>
      </c>
      <c r="AA61" s="117">
        <f>STOA!J61</f>
        <v>4.84</v>
      </c>
      <c r="AB61" s="117">
        <f>-STOA!P61</f>
        <v>0</v>
      </c>
      <c r="AC61">
        <f t="shared" si="0"/>
        <v>18.154474298738624</v>
      </c>
      <c r="AD61">
        <f t="shared" si="1"/>
        <v>1371.8797960198056</v>
      </c>
      <c r="AE61">
        <f>'IDT-1'!F61</f>
        <v>-35</v>
      </c>
      <c r="AF61" s="26"/>
      <c r="AG61">
        <f t="shared" si="2"/>
        <v>1336.8797960198056</v>
      </c>
      <c r="AI61" s="75">
        <f>PXIL!J61</f>
        <v>0</v>
      </c>
      <c r="AJ61" s="75">
        <f>PXIL!P61</f>
        <v>0</v>
      </c>
      <c r="AK61" s="75">
        <f>RTM_IEX!J61</f>
        <v>136.01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10.916296766011415</v>
      </c>
      <c r="F62">
        <f>GT_Spot!T62</f>
        <v>0</v>
      </c>
      <c r="G62">
        <f>PPCL_NG!T62</f>
        <v>25.06</v>
      </c>
      <c r="H62">
        <f>PPCL_Spot!T62</f>
        <v>9.09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785.43657726127526</v>
      </c>
      <c r="P62" s="77">
        <v>75.819999999999993</v>
      </c>
      <c r="Q62" s="77">
        <v>20.87</v>
      </c>
      <c r="R62" s="80">
        <v>15.2</v>
      </c>
      <c r="S62" s="80">
        <v>0</v>
      </c>
      <c r="T62" s="78">
        <f>SUMPRODUCT(LTA!F62:AJ62,LTA!F$101:AJ$101,LTA!F$105:AJ$105)</f>
        <v>78.5</v>
      </c>
      <c r="U62" s="78">
        <f>SUMPRODUCT(LTA!F62:AJ62,LTA!F$102:AJ$102,LTA!F$105:AJ$105)</f>
        <v>479.66000000000008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-311</v>
      </c>
      <c r="AA62" s="117">
        <f>STOA!J62</f>
        <v>4.84</v>
      </c>
      <c r="AB62" s="117">
        <f>-STOA!P62</f>
        <v>0</v>
      </c>
      <c r="AC62">
        <f t="shared" si="0"/>
        <v>17.81792295084287</v>
      </c>
      <c r="AD62">
        <f t="shared" si="1"/>
        <v>1382.1849510764439</v>
      </c>
      <c r="AE62">
        <f>'IDT-1'!F62</f>
        <v>-40</v>
      </c>
      <c r="AF62" s="26"/>
      <c r="AG62">
        <f t="shared" si="2"/>
        <v>1342.1849510764439</v>
      </c>
      <c r="AI62" s="75">
        <f>PXIL!J62</f>
        <v>0</v>
      </c>
      <c r="AJ62" s="75">
        <f>PXIL!P62</f>
        <v>0</v>
      </c>
      <c r="AK62" s="75">
        <f>RTM_IEX!J62</f>
        <v>136.01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9.9442191954387074</v>
      </c>
      <c r="F63">
        <f>GT_Spot!T63</f>
        <v>0</v>
      </c>
      <c r="G63">
        <f>PPCL_NG!T63</f>
        <v>25.06</v>
      </c>
      <c r="H63">
        <f>PPCL_Spot!T63</f>
        <v>3.81</v>
      </c>
      <c r="I63">
        <f>Bawana_NG!T63</f>
        <v>65.25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785.43506838529629</v>
      </c>
      <c r="P63" s="77">
        <v>75.819999999999993</v>
      </c>
      <c r="Q63" s="77">
        <v>20.87</v>
      </c>
      <c r="R63" s="80">
        <v>15.2</v>
      </c>
      <c r="S63" s="80">
        <v>0</v>
      </c>
      <c r="T63" s="78">
        <f>SUMPRODUCT(LTA!F63:AJ63,LTA!F$101:AJ$101,LTA!F$105:AJ$105)</f>
        <v>73.88</v>
      </c>
      <c r="U63" s="78">
        <f>SUMPRODUCT(LTA!F63:AJ63,LTA!F$102:AJ$102,LTA!F$105:AJ$105)</f>
        <v>472.96000000000004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-276</v>
      </c>
      <c r="AA63" s="117">
        <f>STOA!J63</f>
        <v>4.93</v>
      </c>
      <c r="AB63" s="117">
        <f>-STOA!P63</f>
        <v>0</v>
      </c>
      <c r="AC63">
        <f t="shared" si="0"/>
        <v>17.22960492683638</v>
      </c>
      <c r="AD63">
        <f t="shared" si="1"/>
        <v>1386.2296826538986</v>
      </c>
      <c r="AE63">
        <f>'IDT-1'!F63</f>
        <v>-55</v>
      </c>
      <c r="AF63" s="26"/>
      <c r="AG63">
        <f t="shared" si="2"/>
        <v>1331.2296826538986</v>
      </c>
      <c r="AI63" s="75">
        <f>PXIL!J63</f>
        <v>0</v>
      </c>
      <c r="AJ63" s="75">
        <f>PXIL!P63</f>
        <v>0</v>
      </c>
      <c r="AK63" s="75">
        <f>RTM_IEX!J63</f>
        <v>126.3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9.9442191954387074</v>
      </c>
      <c r="F64">
        <f>GT_Spot!T64</f>
        <v>0</v>
      </c>
      <c r="G64">
        <f>PPCL_NG!T64</f>
        <v>25.06</v>
      </c>
      <c r="H64">
        <f>PPCL_Spot!T64</f>
        <v>4.7623811905952973</v>
      </c>
      <c r="I64">
        <f>Bawana_NG!T64</f>
        <v>65.25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785.43798327177137</v>
      </c>
      <c r="P64" s="77">
        <v>75.819999999999993</v>
      </c>
      <c r="Q64" s="77">
        <v>20.87</v>
      </c>
      <c r="R64" s="80">
        <v>15.2</v>
      </c>
      <c r="S64" s="80">
        <v>0</v>
      </c>
      <c r="T64" s="78">
        <f>SUMPRODUCT(LTA!F64:AJ64,LTA!F$101:AJ$101,LTA!F$105:AJ$105)</f>
        <v>69.84</v>
      </c>
      <c r="U64" s="78">
        <f>SUMPRODUCT(LTA!F64:AJ64,LTA!F$102:AJ$102,LTA!F$105:AJ$105)</f>
        <v>464.44000000000005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-229</v>
      </c>
      <c r="AA64" s="117">
        <f>STOA!J64</f>
        <v>4.93</v>
      </c>
      <c r="AB64" s="117">
        <f>-STOA!P64</f>
        <v>0</v>
      </c>
      <c r="AC64">
        <f t="shared" si="0"/>
        <v>17.308611538771419</v>
      </c>
      <c r="AD64">
        <f t="shared" si="1"/>
        <v>1489.5459721190341</v>
      </c>
      <c r="AE64">
        <f>'IDT-1'!F64</f>
        <v>-90</v>
      </c>
      <c r="AF64" s="26"/>
      <c r="AG64">
        <f t="shared" si="2"/>
        <v>1399.5459721190341</v>
      </c>
      <c r="AI64" s="75">
        <f>PXIL!J64</f>
        <v>0</v>
      </c>
      <c r="AJ64" s="75">
        <f>PXIL!P64</f>
        <v>0</v>
      </c>
      <c r="AK64" s="75">
        <f>RTM_IEX!J64</f>
        <v>194.3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17.918129642133689</v>
      </c>
      <c r="F65">
        <f>GT_Spot!T65</f>
        <v>0</v>
      </c>
      <c r="G65">
        <f>PPCL_NG!T65</f>
        <v>25.06</v>
      </c>
      <c r="H65">
        <f>PPCL_Spot!T65</f>
        <v>4.7623811905952973</v>
      </c>
      <c r="I65">
        <f>Bawana_NG!T65</f>
        <v>65.25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790.65315313977123</v>
      </c>
      <c r="P65" s="77">
        <v>75.819999999999993</v>
      </c>
      <c r="Q65" s="77">
        <v>20.87</v>
      </c>
      <c r="R65" s="80">
        <v>15.2</v>
      </c>
      <c r="S65" s="80">
        <v>0</v>
      </c>
      <c r="T65" s="78">
        <f>SUMPRODUCT(LTA!F65:AJ65,LTA!F$101:AJ$101,LTA!F$105:AJ$105)</f>
        <v>65.55</v>
      </c>
      <c r="U65" s="78">
        <f>SUMPRODUCT(LTA!F65:AJ65,LTA!F$102:AJ$102,LTA!F$105:AJ$105)</f>
        <v>456.19000000000005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-161</v>
      </c>
      <c r="AA65" s="117">
        <f>STOA!J65</f>
        <v>4.93</v>
      </c>
      <c r="AB65" s="117">
        <f>-STOA!P65</f>
        <v>0</v>
      </c>
      <c r="AC65">
        <f t="shared" si="0"/>
        <v>16.454178774031451</v>
      </c>
      <c r="AD65">
        <f t="shared" si="1"/>
        <v>1529.9094851984689</v>
      </c>
      <c r="AE65">
        <f>'IDT-1'!F65</f>
        <v>-141</v>
      </c>
      <c r="AF65" s="26"/>
      <c r="AG65">
        <f t="shared" si="2"/>
        <v>1388.9094851984689</v>
      </c>
      <c r="AI65" s="75">
        <f>PXIL!J65</f>
        <v>0</v>
      </c>
      <c r="AJ65" s="75">
        <f>PXIL!P65</f>
        <v>0</v>
      </c>
      <c r="AK65" s="75">
        <f>RTM_IEX!J65</f>
        <v>165.16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17.918129642133689</v>
      </c>
      <c r="F66">
        <f>GT_Spot!T66</f>
        <v>0</v>
      </c>
      <c r="G66">
        <f>PPCL_NG!T66</f>
        <v>25.06</v>
      </c>
      <c r="H66">
        <f>PPCL_Spot!T66</f>
        <v>4.7623811905952973</v>
      </c>
      <c r="I66">
        <f>Bawana_NG!T66</f>
        <v>65.25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787.26070213065384</v>
      </c>
      <c r="P66" s="77">
        <v>75.819999999999993</v>
      </c>
      <c r="Q66" s="77">
        <v>20.87</v>
      </c>
      <c r="R66" s="80">
        <v>15.2</v>
      </c>
      <c r="S66" s="80">
        <v>0</v>
      </c>
      <c r="T66" s="78">
        <f>SUMPRODUCT(LTA!F66:AJ66,LTA!F$101:AJ$101,LTA!F$105:AJ$105)</f>
        <v>60.71</v>
      </c>
      <c r="U66" s="78">
        <f>SUMPRODUCT(LTA!F66:AJ66,LTA!F$102:AJ$102,LTA!F$105:AJ$105)</f>
        <v>447.48000000000008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-104</v>
      </c>
      <c r="AA66" s="117">
        <f>STOA!J66</f>
        <v>4.93</v>
      </c>
      <c r="AB66" s="117">
        <f>-STOA!P66</f>
        <v>0</v>
      </c>
      <c r="AC66">
        <f t="shared" si="0"/>
        <v>15.713495936386083</v>
      </c>
      <c r="AD66">
        <f t="shared" si="1"/>
        <v>1560.9877170269967</v>
      </c>
      <c r="AE66">
        <f>'IDT-1'!F66</f>
        <v>-183</v>
      </c>
      <c r="AF66" s="26"/>
      <c r="AG66">
        <f t="shared" si="2"/>
        <v>1377.9877170269967</v>
      </c>
      <c r="AI66" s="75">
        <f>PXIL!J66</f>
        <v>0</v>
      </c>
      <c r="AJ66" s="75">
        <f>PXIL!P66</f>
        <v>0</v>
      </c>
      <c r="AK66" s="75">
        <f>RTM_IEX!J66</f>
        <v>155.44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17.691509115462523</v>
      </c>
      <c r="F67">
        <f>GT_Spot!T67</f>
        <v>0</v>
      </c>
      <c r="G67">
        <f>PPCL_NG!T67</f>
        <v>25.06</v>
      </c>
      <c r="H67">
        <f>PPCL_Spot!T67</f>
        <v>4.7623811905952973</v>
      </c>
      <c r="I67">
        <f>Bawana_NG!T67</f>
        <v>65.25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781.04189463193632</v>
      </c>
      <c r="P67" s="77">
        <v>75.819999999999993</v>
      </c>
      <c r="Q67" s="77">
        <v>20.87</v>
      </c>
      <c r="R67" s="80">
        <v>15.2</v>
      </c>
      <c r="S67" s="80">
        <v>0</v>
      </c>
      <c r="T67" s="78">
        <f>SUMPRODUCT(LTA!F67:AJ67,LTA!F$101:AJ$101,LTA!F$105:AJ$105)</f>
        <v>55.949999999999996</v>
      </c>
      <c r="U67" s="78">
        <f>SUMPRODUCT(LTA!F67:AJ67,LTA!F$102:AJ$102,LTA!F$105:AJ$105)</f>
        <v>439.8300000000001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-29</v>
      </c>
      <c r="AA67" s="117">
        <f>STOA!J67</f>
        <v>4.93</v>
      </c>
      <c r="AB67" s="117">
        <f>-STOA!P67</f>
        <v>0</v>
      </c>
      <c r="AC67">
        <f t="shared" si="0"/>
        <v>14.533844605598015</v>
      </c>
      <c r="AD67">
        <f t="shared" si="1"/>
        <v>1578.7819403323963</v>
      </c>
      <c r="AE67">
        <f>'IDT-1'!F67</f>
        <v>-249</v>
      </c>
      <c r="AF67" s="26"/>
      <c r="AG67">
        <f t="shared" si="2"/>
        <v>1329.7819403323963</v>
      </c>
      <c r="AI67" s="75">
        <f>PXIL!J67</f>
        <v>0</v>
      </c>
      <c r="AJ67" s="75">
        <f>PXIL!P67</f>
        <v>0</v>
      </c>
      <c r="AK67" s="75">
        <f>RTM_IEX!J67</f>
        <v>115.91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28.220482130815913</v>
      </c>
      <c r="F68">
        <f>GT_Spot!T68</f>
        <v>0</v>
      </c>
      <c r="G68">
        <f>PPCL_NG!T68</f>
        <v>25.06</v>
      </c>
      <c r="H68">
        <f>PPCL_Spot!T68</f>
        <v>128</v>
      </c>
      <c r="I68">
        <f>Bawana_NG!T68</f>
        <v>65.25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780.98914251953636</v>
      </c>
      <c r="P68" s="77">
        <v>75.819999999999993</v>
      </c>
      <c r="Q68" s="77">
        <v>20.87</v>
      </c>
      <c r="R68" s="80">
        <v>15.2</v>
      </c>
      <c r="S68" s="80">
        <v>0</v>
      </c>
      <c r="T68" s="78">
        <f>SUMPRODUCT(LTA!F68:AJ68,LTA!F$101:AJ$101,LTA!F$105:AJ$105)</f>
        <v>50.69</v>
      </c>
      <c r="U68" s="78">
        <f>SUMPRODUCT(LTA!F68:AJ68,LTA!F$102:AJ$102,LTA!F$105:AJ$105)</f>
        <v>430.69000000000005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4.93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15.545460696923101</v>
      </c>
      <c r="AD68">
        <f t="shared" ref="AD68:AD98" si="4">SUM(B68:AB68,AI68:AR68)-AC68</f>
        <v>1750.9841639534293</v>
      </c>
      <c r="AE68">
        <f>'IDT-1'!F68</f>
        <v>-265.42500000000001</v>
      </c>
      <c r="AF68" s="26"/>
      <c r="AG68">
        <f t="shared" ref="AG68:AG98" si="5">SUM(AD68:AF68)</f>
        <v>1485.5591639534293</v>
      </c>
      <c r="AI68" s="75">
        <f>PXIL!J68</f>
        <v>0</v>
      </c>
      <c r="AJ68" s="75">
        <f>PXIL!P68</f>
        <v>0</v>
      </c>
      <c r="AK68" s="75">
        <f>RTM_IEX!J68</f>
        <v>140.81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28.220482130815913</v>
      </c>
      <c r="F69">
        <f>GT_Spot!T69</f>
        <v>0</v>
      </c>
      <c r="G69">
        <f>PPCL_NG!T69</f>
        <v>25.06</v>
      </c>
      <c r="H69">
        <f>PPCL_Spot!T69</f>
        <v>128</v>
      </c>
      <c r="I69">
        <f>Bawana_NG!T69</f>
        <v>65.25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780.88767664194904</v>
      </c>
      <c r="P69" s="77">
        <v>75.819999999999993</v>
      </c>
      <c r="Q69" s="77">
        <v>20.87</v>
      </c>
      <c r="R69" s="80">
        <v>12.17</v>
      </c>
      <c r="S69" s="80">
        <v>0</v>
      </c>
      <c r="T69" s="78">
        <f>SUMPRODUCT(LTA!F69:AJ69,LTA!F$101:AJ$101,LTA!F$105:AJ$105)</f>
        <v>45.199999999999996</v>
      </c>
      <c r="U69" s="78">
        <f>SUMPRODUCT(LTA!F69:AJ69,LTA!F$102:AJ$102,LTA!F$105:AJ$105)</f>
        <v>420.44000000000005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4.93</v>
      </c>
      <c r="AB69" s="117">
        <f>-STOA!P69</f>
        <v>0</v>
      </c>
      <c r="AC69">
        <f t="shared" si="3"/>
        <v>15.900175797200331</v>
      </c>
      <c r="AD69">
        <f t="shared" si="4"/>
        <v>1790.9379829755646</v>
      </c>
      <c r="AE69">
        <f>'IDT-1'!F69</f>
        <v>-249.50700000000001</v>
      </c>
      <c r="AF69" s="26"/>
      <c r="AG69">
        <f t="shared" si="5"/>
        <v>1541.4309829755646</v>
      </c>
      <c r="AI69" s="75">
        <f>PXIL!J69</f>
        <v>0</v>
      </c>
      <c r="AJ69" s="75">
        <f>PXIL!P69</f>
        <v>0</v>
      </c>
      <c r="AK69" s="75">
        <f>RTM_IEX!J69</f>
        <v>199.99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28.220482130815913</v>
      </c>
      <c r="F70">
        <f>GT_Spot!T70</f>
        <v>0</v>
      </c>
      <c r="G70">
        <f>PPCL_NG!T70</f>
        <v>25.06</v>
      </c>
      <c r="H70">
        <f>PPCL_Spot!T70</f>
        <v>128</v>
      </c>
      <c r="I70">
        <f>Bawana_NG!T70</f>
        <v>65.25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780.72283623393628</v>
      </c>
      <c r="P70" s="77">
        <v>75.819999999999993</v>
      </c>
      <c r="Q70" s="77">
        <v>20.87</v>
      </c>
      <c r="R70" s="80">
        <v>9.870000000000001</v>
      </c>
      <c r="S70" s="80">
        <v>0</v>
      </c>
      <c r="T70" s="78">
        <f>SUMPRODUCT(LTA!F70:AJ70,LTA!F$101:AJ$101,LTA!F$105:AJ$105)</f>
        <v>39.43</v>
      </c>
      <c r="U70" s="78">
        <f>SUMPRODUCT(LTA!F70:AJ70,LTA!F$102:AJ$102,LTA!F$105:AJ$105)</f>
        <v>411.21000000000004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4.93</v>
      </c>
      <c r="AB70" s="117">
        <f>-STOA!P70</f>
        <v>0</v>
      </c>
      <c r="AC70">
        <f t="shared" si="3"/>
        <v>15.692277201609819</v>
      </c>
      <c r="AD70">
        <f t="shared" si="4"/>
        <v>1767.5210411631422</v>
      </c>
      <c r="AE70">
        <f>'IDT-1'!F70</f>
        <v>-245.38</v>
      </c>
      <c r="AF70" s="26"/>
      <c r="AG70">
        <f t="shared" si="5"/>
        <v>1522.1410411631423</v>
      </c>
      <c r="AI70" s="75">
        <f>PXIL!J70</f>
        <v>0</v>
      </c>
      <c r="AJ70" s="75">
        <f>PXIL!P70</f>
        <v>0</v>
      </c>
      <c r="AK70" s="75">
        <f>RTM_IEX!J70</f>
        <v>193.83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28.30568009438732</v>
      </c>
      <c r="F71">
        <f>GT_Spot!T71</f>
        <v>0</v>
      </c>
      <c r="G71">
        <f>PPCL_NG!T71</f>
        <v>25.06</v>
      </c>
      <c r="H71">
        <f>PPCL_Spot!T71</f>
        <v>128</v>
      </c>
      <c r="I71">
        <f>Bawana_NG!T71</f>
        <v>66.337281258964794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776.88468204673643</v>
      </c>
      <c r="P71" s="77">
        <v>75.819999999999993</v>
      </c>
      <c r="Q71" s="77">
        <v>20.87</v>
      </c>
      <c r="R71" s="80">
        <v>8.0414463032919592</v>
      </c>
      <c r="S71" s="80">
        <v>0</v>
      </c>
      <c r="T71" s="78">
        <f>SUMPRODUCT(LTA!F71:AJ71,LTA!F$101:AJ$101,LTA!F$105:AJ$105)</f>
        <v>33.479999999999997</v>
      </c>
      <c r="U71" s="78">
        <f>SUMPRODUCT(LTA!F71:AJ71,LTA!F$102:AJ$102,LTA!F$105:AJ$105)</f>
        <v>403.04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5.0199999999999996</v>
      </c>
      <c r="AB71" s="117">
        <f>-STOA!P71</f>
        <v>0</v>
      </c>
      <c r="AC71">
        <f t="shared" si="3"/>
        <v>14.001122539833652</v>
      </c>
      <c r="AD71">
        <f t="shared" si="4"/>
        <v>1536.8579671635466</v>
      </c>
      <c r="AE71">
        <f>'IDT-1'!F71</f>
        <v>-236.02600000000001</v>
      </c>
      <c r="AF71" s="26"/>
      <c r="AG71">
        <f t="shared" si="5"/>
        <v>1300.8319671635466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27.950212916962386</v>
      </c>
      <c r="F72">
        <f>GT_Spot!T72</f>
        <v>0</v>
      </c>
      <c r="G72">
        <f>PPCL_NG!T72</f>
        <v>25.06</v>
      </c>
      <c r="H72">
        <f>PPCL_Spot!T72</f>
        <v>128</v>
      </c>
      <c r="I72">
        <f>Bawana_NG!T72</f>
        <v>66.337281258964794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776.83604811073633</v>
      </c>
      <c r="P72" s="77">
        <v>75.819999999999993</v>
      </c>
      <c r="Q72" s="77">
        <v>20.87</v>
      </c>
      <c r="R72" s="80">
        <v>6.7399999999999993</v>
      </c>
      <c r="S72" s="80">
        <v>0</v>
      </c>
      <c r="T72" s="78">
        <f>SUMPRODUCT(LTA!F72:AJ72,LTA!F$101:AJ$101,LTA!F$105:AJ$105)</f>
        <v>27.310000000000002</v>
      </c>
      <c r="U72" s="78">
        <f>SUMPRODUCT(LTA!F72:AJ72,LTA!F$102:AJ$102,LTA!F$105:AJ$105)</f>
        <v>396.2700000000001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5.0199999999999996</v>
      </c>
      <c r="AB72" s="117">
        <f>-STOA!P72</f>
        <v>0</v>
      </c>
      <c r="AC72">
        <f t="shared" si="3"/>
        <v>14.014823172122638</v>
      </c>
      <c r="AD72">
        <f t="shared" si="4"/>
        <v>1578.5787191145407</v>
      </c>
      <c r="AE72">
        <f>'IDT-1'!F72</f>
        <v>-239.89099999999999</v>
      </c>
      <c r="AF72" s="26"/>
      <c r="AG72">
        <f t="shared" si="5"/>
        <v>1338.6877191145406</v>
      </c>
      <c r="AI72" s="75">
        <f>PXIL!J72</f>
        <v>0</v>
      </c>
      <c r="AJ72" s="75">
        <f>PXIL!P72</f>
        <v>0</v>
      </c>
      <c r="AK72" s="75">
        <f>RTM_IEX!J72</f>
        <v>36.380000000000003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27.950212916962386</v>
      </c>
      <c r="F73">
        <f>GT_Spot!T73</f>
        <v>0</v>
      </c>
      <c r="G73">
        <f>PPCL_NG!T73</f>
        <v>25.06</v>
      </c>
      <c r="H73">
        <f>PPCL_Spot!T73</f>
        <v>128</v>
      </c>
      <c r="I73">
        <f>Bawana_NG!T73</f>
        <v>66.337281258964794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776.82351717153642</v>
      </c>
      <c r="P73" s="77">
        <v>75.819999999999993</v>
      </c>
      <c r="Q73" s="77">
        <v>20.87</v>
      </c>
      <c r="R73" s="80">
        <v>5.12</v>
      </c>
      <c r="S73" s="80">
        <v>0</v>
      </c>
      <c r="T73" s="78">
        <f>SUMPRODUCT(LTA!F73:AJ73,LTA!F$101:AJ$101,LTA!F$105:AJ$105)</f>
        <v>21.44</v>
      </c>
      <c r="U73" s="78">
        <f>SUMPRODUCT(LTA!F73:AJ73,LTA!F$102:AJ$102,LTA!F$105:AJ$105)</f>
        <v>390.1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5.0199999999999996</v>
      </c>
      <c r="AB73" s="117">
        <f>-STOA!P73</f>
        <v>0</v>
      </c>
      <c r="AC73">
        <f t="shared" si="3"/>
        <v>14.021928899857681</v>
      </c>
      <c r="AD73">
        <f t="shared" si="4"/>
        <v>1579.3790824476059</v>
      </c>
      <c r="AE73">
        <f>'IDT-1'!F73</f>
        <v>-241.98199999999997</v>
      </c>
      <c r="AF73" s="26"/>
      <c r="AG73">
        <f t="shared" si="5"/>
        <v>1337.397082447606</v>
      </c>
      <c r="AI73" s="75">
        <f>PXIL!J73</f>
        <v>0</v>
      </c>
      <c r="AJ73" s="75">
        <f>PXIL!P73</f>
        <v>0</v>
      </c>
      <c r="AK73" s="75">
        <f>RTM_IEX!J73</f>
        <v>50.86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27.950212916962386</v>
      </c>
      <c r="F74">
        <f>GT_Spot!T74</f>
        <v>0</v>
      </c>
      <c r="G74">
        <f>PPCL_NG!T74</f>
        <v>25.06</v>
      </c>
      <c r="H74">
        <f>PPCL_Spot!T74</f>
        <v>128</v>
      </c>
      <c r="I74">
        <f>Bawana_NG!T74</f>
        <v>66.337281258964794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780.49640313113639</v>
      </c>
      <c r="P74" s="77">
        <v>75.819999999999993</v>
      </c>
      <c r="Q74" s="77">
        <v>20.87</v>
      </c>
      <c r="R74" s="80">
        <v>2.77</v>
      </c>
      <c r="S74" s="80">
        <v>0</v>
      </c>
      <c r="T74" s="78">
        <f>SUMPRODUCT(LTA!F74:AJ74,LTA!F$101:AJ$101,LTA!F$105:AJ$105)</f>
        <v>15.84</v>
      </c>
      <c r="U74" s="78">
        <f>SUMPRODUCT(LTA!F74:AJ74,LTA!F$102:AJ$102,LTA!F$105:AJ$105)</f>
        <v>381.91000000000008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5.0199999999999996</v>
      </c>
      <c r="AB74" s="117">
        <f>-STOA!P74</f>
        <v>0</v>
      </c>
      <c r="AC74">
        <f t="shared" si="3"/>
        <v>13.864610296302159</v>
      </c>
      <c r="AD74">
        <f t="shared" si="4"/>
        <v>1561.6592870107613</v>
      </c>
      <c r="AE74">
        <f>'IDT-1'!F74</f>
        <v>-241.315</v>
      </c>
      <c r="AF74" s="26"/>
      <c r="AG74">
        <f t="shared" si="5"/>
        <v>1320.3442870107613</v>
      </c>
      <c r="AI74" s="75">
        <f>PXIL!J74</f>
        <v>0</v>
      </c>
      <c r="AJ74" s="75">
        <f>PXIL!P74</f>
        <v>0</v>
      </c>
      <c r="AK74" s="75">
        <f>RTM_IEX!J74</f>
        <v>45.45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27.98</v>
      </c>
      <c r="F75">
        <f>GT_Spot!T75</f>
        <v>0</v>
      </c>
      <c r="G75">
        <f>PPCL_NG!T75</f>
        <v>25.06</v>
      </c>
      <c r="H75">
        <f>PPCL_Spot!T75</f>
        <v>128</v>
      </c>
      <c r="I75">
        <f>Bawana_NG!T75</f>
        <v>66.337281258964794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787.57033769113639</v>
      </c>
      <c r="P75" s="77">
        <v>75.819999999999993</v>
      </c>
      <c r="Q75" s="77">
        <v>20.87</v>
      </c>
      <c r="R75" s="80">
        <v>0</v>
      </c>
      <c r="S75" s="80">
        <v>0</v>
      </c>
      <c r="T75" s="78">
        <f>SUMPRODUCT(LTA!F75:AJ75,LTA!F$101:AJ$101,LTA!F$105:AJ$105)</f>
        <v>10.64</v>
      </c>
      <c r="U75" s="78">
        <f>SUMPRODUCT(LTA!F75:AJ75,LTA!F$102:AJ$102,LTA!F$105:AJ$105)</f>
        <v>379.25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5.1100000000000003</v>
      </c>
      <c r="AB75" s="117">
        <f>-STOA!P75</f>
        <v>0</v>
      </c>
      <c r="AC75">
        <f t="shared" si="3"/>
        <v>13.833926785259679</v>
      </c>
      <c r="AD75">
        <f t="shared" si="4"/>
        <v>1467.8036921648411</v>
      </c>
      <c r="AE75">
        <f>'IDT-1'!F75</f>
        <v>-248.59899999999999</v>
      </c>
      <c r="AF75" s="26"/>
      <c r="AG75">
        <f t="shared" si="5"/>
        <v>1219.2046921648412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27.98</v>
      </c>
      <c r="F76">
        <f>GT_Spot!T76</f>
        <v>0</v>
      </c>
      <c r="G76">
        <f>PPCL_NG!T76</f>
        <v>25.06</v>
      </c>
      <c r="H76">
        <f>PPCL_Spot!T76</f>
        <v>128</v>
      </c>
      <c r="I76">
        <f>Bawana_NG!T76</f>
        <v>66.337281258964794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798.51918476393644</v>
      </c>
      <c r="P76" s="77">
        <v>75.819999999999993</v>
      </c>
      <c r="Q76" s="77">
        <v>20.87</v>
      </c>
      <c r="R76" s="80">
        <v>0</v>
      </c>
      <c r="S76" s="80">
        <v>0</v>
      </c>
      <c r="T76" s="78">
        <f>SUMPRODUCT(LTA!F76:AJ76,LTA!F$101:AJ$101,LTA!F$105:AJ$105)</f>
        <v>6.3000000000000007</v>
      </c>
      <c r="U76" s="78">
        <f>SUMPRODUCT(LTA!F76:AJ76,LTA!F$102:AJ$102,LTA!F$105:AJ$105)</f>
        <v>377.40000000000009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5.1100000000000003</v>
      </c>
      <c r="AB76" s="117">
        <f>-STOA!P76</f>
        <v>0</v>
      </c>
      <c r="AC76">
        <f t="shared" si="3"/>
        <v>13.72356890100153</v>
      </c>
      <c r="AD76">
        <f t="shared" si="4"/>
        <v>1545.7728971218994</v>
      </c>
      <c r="AE76">
        <f>'IDT-1'!F76</f>
        <v>-263.71199999999999</v>
      </c>
      <c r="AF76" s="26"/>
      <c r="AG76">
        <f t="shared" si="5"/>
        <v>1282.0608971218994</v>
      </c>
      <c r="AI76" s="75">
        <f>PXIL!J76</f>
        <v>0</v>
      </c>
      <c r="AJ76" s="75">
        <f>PXIL!P76</f>
        <v>0</v>
      </c>
      <c r="AK76" s="75">
        <f>RTM_IEX!J76</f>
        <v>28.1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27.98</v>
      </c>
      <c r="F77">
        <f>GT_Spot!T77</f>
        <v>0</v>
      </c>
      <c r="G77">
        <f>PPCL_NG!T77</f>
        <v>25.06</v>
      </c>
      <c r="H77">
        <f>PPCL_Spot!T77</f>
        <v>128</v>
      </c>
      <c r="I77">
        <f>Bawana_NG!T77</f>
        <v>66.337281258964794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804.42160227713646</v>
      </c>
      <c r="P77" s="77">
        <v>75.819999999999993</v>
      </c>
      <c r="Q77" s="77">
        <v>20.87</v>
      </c>
      <c r="R77" s="80">
        <v>0</v>
      </c>
      <c r="S77" s="80">
        <v>0</v>
      </c>
      <c r="T77" s="78">
        <f>SUMPRODUCT(LTA!F77:AJ77,LTA!F$101:AJ$101,LTA!F$105:AJ$105)</f>
        <v>2.2199999999999998</v>
      </c>
      <c r="U77" s="78">
        <f>SUMPRODUCT(LTA!F77:AJ77,LTA!F$102:AJ$102,LTA!F$105:AJ$105)</f>
        <v>371.49000000000007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5.1100000000000003</v>
      </c>
      <c r="AB77" s="117">
        <f>-STOA!P77</f>
        <v>0</v>
      </c>
      <c r="AC77">
        <f t="shared" si="3"/>
        <v>13.707574175117688</v>
      </c>
      <c r="AD77">
        <f t="shared" si="4"/>
        <v>1543.971309360983</v>
      </c>
      <c r="AE77">
        <f>'IDT-1'!F77</f>
        <v>-279.14</v>
      </c>
      <c r="AF77" s="26"/>
      <c r="AG77">
        <f t="shared" si="5"/>
        <v>1264.8313093609831</v>
      </c>
      <c r="AI77" s="75">
        <f>PXIL!J77</f>
        <v>0</v>
      </c>
      <c r="AJ77" s="75">
        <f>PXIL!P77</f>
        <v>0</v>
      </c>
      <c r="AK77" s="75">
        <f>RTM_IEX!J77</f>
        <v>30.37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27.98</v>
      </c>
      <c r="F78">
        <f>GT_Spot!T78</f>
        <v>0</v>
      </c>
      <c r="G78">
        <f>PPCL_NG!T78</f>
        <v>25.06</v>
      </c>
      <c r="H78">
        <f>PPCL_Spot!T78</f>
        <v>128</v>
      </c>
      <c r="I78">
        <f>Bawana_NG!T78</f>
        <v>66.337281258964794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823.8377130223364</v>
      </c>
      <c r="P78" s="77">
        <v>75.819999999999993</v>
      </c>
      <c r="Q78" s="77">
        <v>20.87</v>
      </c>
      <c r="R78" s="80">
        <v>0</v>
      </c>
      <c r="S78" s="80">
        <v>0</v>
      </c>
      <c r="T78" s="78">
        <f>SUMPRODUCT(LTA!F78:AJ78,LTA!F$101:AJ$101,LTA!F$105:AJ$105)</f>
        <v>0.48</v>
      </c>
      <c r="U78" s="78">
        <f>SUMPRODUCT(LTA!F78:AJ78,LTA!F$102:AJ$102,LTA!F$105:AJ$105)</f>
        <v>370.77000000000004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5.1100000000000003</v>
      </c>
      <c r="AB78" s="117">
        <f>-STOA!P78</f>
        <v>0</v>
      </c>
      <c r="AC78">
        <f t="shared" si="3"/>
        <v>13.844379949675449</v>
      </c>
      <c r="AD78">
        <f t="shared" si="4"/>
        <v>1559.3806143316256</v>
      </c>
      <c r="AE78">
        <f>'IDT-1'!F78</f>
        <v>-296.44600000000003</v>
      </c>
      <c r="AF78" s="26"/>
      <c r="AG78">
        <f t="shared" si="5"/>
        <v>1262.9346143316257</v>
      </c>
      <c r="AI78" s="75">
        <f>PXIL!J78</f>
        <v>0</v>
      </c>
      <c r="AJ78" s="75">
        <f>PXIL!P78</f>
        <v>0</v>
      </c>
      <c r="AK78" s="75">
        <f>RTM_IEX!J78</f>
        <v>28.96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27.98</v>
      </c>
      <c r="F79">
        <f>GT_Spot!T79</f>
        <v>0</v>
      </c>
      <c r="G79">
        <f>PPCL_NG!T79</f>
        <v>25.06</v>
      </c>
      <c r="H79">
        <f>PPCL_Spot!T79</f>
        <v>120.1</v>
      </c>
      <c r="I79">
        <f>Bawana_NG!T79</f>
        <v>66.337281258964794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854.81921018273647</v>
      </c>
      <c r="P79" s="77">
        <v>75.819999999999993</v>
      </c>
      <c r="Q79" s="77">
        <v>20.87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375.76000000000005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5.21</v>
      </c>
      <c r="AB79" s="117">
        <f>-STOA!P79</f>
        <v>0</v>
      </c>
      <c r="AC79">
        <f t="shared" si="3"/>
        <v>14.13972112468697</v>
      </c>
      <c r="AD79">
        <f t="shared" si="4"/>
        <v>1592.646770317014</v>
      </c>
      <c r="AE79">
        <f>'IDT-1'!F79</f>
        <v>-323.98099999999999</v>
      </c>
      <c r="AF79" s="26"/>
      <c r="AG79">
        <f t="shared" si="5"/>
        <v>1268.665770317014</v>
      </c>
      <c r="AI79" s="75">
        <f>PXIL!J79</f>
        <v>0</v>
      </c>
      <c r="AJ79" s="75">
        <f>PXIL!P79</f>
        <v>0</v>
      </c>
      <c r="AK79" s="75">
        <f>RTM_IEX!J79</f>
        <v>34.83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27.98</v>
      </c>
      <c r="F80">
        <f>GT_Spot!T80</f>
        <v>0</v>
      </c>
      <c r="G80">
        <f>PPCL_NG!T80</f>
        <v>25.06</v>
      </c>
      <c r="H80">
        <f>PPCL_Spot!T80</f>
        <v>128</v>
      </c>
      <c r="I80">
        <f>Bawana_NG!T80</f>
        <v>66.337281258964794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854.89807588393649</v>
      </c>
      <c r="P80" s="77">
        <v>75.819999999999993</v>
      </c>
      <c r="Q80" s="77">
        <v>20.87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369.56000000000006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-35</v>
      </c>
      <c r="AA80" s="117">
        <f>STOA!J80</f>
        <v>5.21</v>
      </c>
      <c r="AB80" s="117">
        <f>-STOA!P80</f>
        <v>0</v>
      </c>
      <c r="AC80">
        <f t="shared" si="3"/>
        <v>14.518293606134367</v>
      </c>
      <c r="AD80">
        <f t="shared" si="4"/>
        <v>1564.9770635367668</v>
      </c>
      <c r="AE80">
        <f>'IDT-1'!F80</f>
        <v>-287</v>
      </c>
      <c r="AF80" s="26"/>
      <c r="AG80">
        <f t="shared" si="5"/>
        <v>1277.9770635367668</v>
      </c>
      <c r="AI80" s="75">
        <f>PXIL!J80</f>
        <v>0</v>
      </c>
      <c r="AJ80" s="75">
        <f>PXIL!P80</f>
        <v>0</v>
      </c>
      <c r="AK80" s="75">
        <f>RTM_IEX!J80</f>
        <v>40.76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38.935891089108907</v>
      </c>
      <c r="F81">
        <f>GT_Spot!T81</f>
        <v>0</v>
      </c>
      <c r="G81">
        <f>PPCL_NG!T81</f>
        <v>25.06</v>
      </c>
      <c r="H81">
        <f>PPCL_Spot!T81</f>
        <v>128</v>
      </c>
      <c r="I81">
        <f>Bawana_NG!T81</f>
        <v>66.337281258964794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854.38976810993643</v>
      </c>
      <c r="P81" s="77">
        <v>75.819999999999993</v>
      </c>
      <c r="Q81" s="77">
        <v>20.87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369.28000000000003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-44</v>
      </c>
      <c r="AA81" s="117">
        <f>STOA!J81</f>
        <v>5.21</v>
      </c>
      <c r="AB81" s="117">
        <f>-STOA!P81</f>
        <v>0</v>
      </c>
      <c r="AC81">
        <f t="shared" si="3"/>
        <v>14.644463487007084</v>
      </c>
      <c r="AD81">
        <f t="shared" si="4"/>
        <v>1561.108476971003</v>
      </c>
      <c r="AE81">
        <f>'IDT-1'!F81</f>
        <v>-279</v>
      </c>
      <c r="AF81" s="26"/>
      <c r="AG81">
        <f t="shared" si="5"/>
        <v>1282.108476971003</v>
      </c>
      <c r="AI81" s="75">
        <f>PXIL!J81</f>
        <v>0</v>
      </c>
      <c r="AJ81" s="75">
        <f>PXIL!P81</f>
        <v>0</v>
      </c>
      <c r="AK81" s="75">
        <f>RTM_IEX!J81</f>
        <v>35.85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40.747944395149354</v>
      </c>
      <c r="F82">
        <f>GT_Spot!T82</f>
        <v>0</v>
      </c>
      <c r="G82">
        <f>PPCL_NG!T82</f>
        <v>25.06</v>
      </c>
      <c r="H82">
        <f>PPCL_Spot!T82</f>
        <v>128</v>
      </c>
      <c r="I82">
        <f>Bawana_NG!T82</f>
        <v>66.337281258964794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854.42271628233641</v>
      </c>
      <c r="P82" s="77">
        <v>75.819999999999993</v>
      </c>
      <c r="Q82" s="77">
        <v>20.87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369.40000000000003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-60</v>
      </c>
      <c r="AA82" s="117">
        <f>STOA!J82</f>
        <v>5.21</v>
      </c>
      <c r="AB82" s="117">
        <f>-STOA!P82</f>
        <v>0</v>
      </c>
      <c r="AC82">
        <f t="shared" si="3"/>
        <v>14.754669366038344</v>
      </c>
      <c r="AD82">
        <f t="shared" si="4"/>
        <v>1481.1132725704122</v>
      </c>
      <c r="AE82">
        <f>'IDT-1'!F82</f>
        <v>-271</v>
      </c>
      <c r="AF82" s="26"/>
      <c r="AG82">
        <f t="shared" si="5"/>
        <v>1210.1132725704122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40.747944395149354</v>
      </c>
      <c r="F83">
        <f>GT_Spot!T83</f>
        <v>0</v>
      </c>
      <c r="G83">
        <f>PPCL_NG!T83</f>
        <v>25.06</v>
      </c>
      <c r="H83">
        <f>PPCL_Spot!T83</f>
        <v>128</v>
      </c>
      <c r="I83">
        <f>Bawana_NG!T83</f>
        <v>67.429999999999993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854.27609593433635</v>
      </c>
      <c r="P83" s="77">
        <v>75.819999999999993</v>
      </c>
      <c r="Q83" s="77">
        <v>20.87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369.06000000000006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-63</v>
      </c>
      <c r="AA83" s="117">
        <f>STOA!J83</f>
        <v>5.39</v>
      </c>
      <c r="AB83" s="117">
        <f>-STOA!P83</f>
        <v>0</v>
      </c>
      <c r="AC83">
        <f t="shared" si="3"/>
        <v>14.729381588797779</v>
      </c>
      <c r="AD83">
        <f t="shared" si="4"/>
        <v>1532.5046587406875</v>
      </c>
      <c r="AE83">
        <f>'IDT-1'!F83</f>
        <v>-278</v>
      </c>
      <c r="AF83" s="26"/>
      <c r="AG83">
        <f t="shared" si="5"/>
        <v>1254.5046587406875</v>
      </c>
      <c r="AI83" s="75">
        <f>PXIL!J83</f>
        <v>0</v>
      </c>
      <c r="AJ83" s="75">
        <f>PXIL!P83</f>
        <v>0</v>
      </c>
      <c r="AK83" s="75">
        <f>RTM_IEX!J83</f>
        <v>23.58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40.747944395149354</v>
      </c>
      <c r="F84">
        <f>GT_Spot!T84</f>
        <v>0</v>
      </c>
      <c r="G84">
        <f>PPCL_NG!T84</f>
        <v>25.06</v>
      </c>
      <c r="H84">
        <f>PPCL_Spot!T84</f>
        <v>128</v>
      </c>
      <c r="I84">
        <f>Bawana_NG!T84</f>
        <v>67.429999999999993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840.49407726313643</v>
      </c>
      <c r="P84" s="77">
        <v>75.819999999999993</v>
      </c>
      <c r="Q84" s="77">
        <v>20.87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368.77000000000004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-81</v>
      </c>
      <c r="AA84" s="117">
        <f>STOA!J84</f>
        <v>5.39</v>
      </c>
      <c r="AB84" s="117">
        <f>-STOA!P84</f>
        <v>0</v>
      </c>
      <c r="AC84">
        <f t="shared" si="3"/>
        <v>15.134690119890735</v>
      </c>
      <c r="AD84">
        <f t="shared" si="4"/>
        <v>1541.9973315383947</v>
      </c>
      <c r="AE84">
        <f>'IDT-1'!F84</f>
        <v>-271</v>
      </c>
      <c r="AF84" s="26"/>
      <c r="AG84">
        <f t="shared" si="5"/>
        <v>1270.9973315383947</v>
      </c>
      <c r="AI84" s="75">
        <f>PXIL!J84</f>
        <v>0</v>
      </c>
      <c r="AJ84" s="75">
        <f>PXIL!P84</f>
        <v>0</v>
      </c>
      <c r="AK84" s="75">
        <f>RTM_IEX!J84</f>
        <v>65.55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40.747944395149354</v>
      </c>
      <c r="F85">
        <f>GT_Spot!T85</f>
        <v>0</v>
      </c>
      <c r="G85">
        <f>PPCL_NG!T85</f>
        <v>25.06</v>
      </c>
      <c r="H85">
        <f>PPCL_Spot!T85</f>
        <v>120.4</v>
      </c>
      <c r="I85">
        <f>Bawana_NG!T85</f>
        <v>67.429999999999993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827.23135839633653</v>
      </c>
      <c r="P85" s="77">
        <v>75.819999999999993</v>
      </c>
      <c r="Q85" s="77">
        <v>20.87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368.69000000000005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-33</v>
      </c>
      <c r="AA85" s="117">
        <f>STOA!J85</f>
        <v>5.39</v>
      </c>
      <c r="AB85" s="117">
        <f>-STOA!P85</f>
        <v>0</v>
      </c>
      <c r="AC85">
        <f t="shared" si="3"/>
        <v>14.169357260852406</v>
      </c>
      <c r="AD85">
        <f t="shared" si="4"/>
        <v>1479.4699455306336</v>
      </c>
      <c r="AE85">
        <f>'IDT-1'!F85</f>
        <v>-313</v>
      </c>
      <c r="AF85" s="26"/>
      <c r="AG85">
        <f t="shared" si="5"/>
        <v>1166.4699455306336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40.747944395149354</v>
      </c>
      <c r="F86">
        <f>GT_Spot!T86</f>
        <v>0</v>
      </c>
      <c r="G86">
        <f>PPCL_NG!T86</f>
        <v>25.06</v>
      </c>
      <c r="H86">
        <f>PPCL_Spot!T86</f>
        <v>128</v>
      </c>
      <c r="I86">
        <f>Bawana_NG!T86</f>
        <v>67.429999999999993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826.51132702193649</v>
      </c>
      <c r="P86" s="77">
        <v>75.819999999999993</v>
      </c>
      <c r="Q86" s="77">
        <v>20.87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368.52000000000004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5.39</v>
      </c>
      <c r="AB86" s="117">
        <f>-STOA!P86</f>
        <v>0</v>
      </c>
      <c r="AC86">
        <f t="shared" si="3"/>
        <v>14.178113588470355</v>
      </c>
      <c r="AD86">
        <f t="shared" si="4"/>
        <v>1596.9711578286153</v>
      </c>
      <c r="AE86">
        <f>'IDT-1'!F86</f>
        <v>-355.70100000000002</v>
      </c>
      <c r="AF86" s="26"/>
      <c r="AG86">
        <f t="shared" si="5"/>
        <v>1241.2701578286153</v>
      </c>
      <c r="AI86" s="75">
        <f>PXIL!J86</f>
        <v>0</v>
      </c>
      <c r="AJ86" s="75">
        <f>PXIL!P86</f>
        <v>0</v>
      </c>
      <c r="AK86" s="75">
        <f>RTM_IEX!J86</f>
        <v>52.8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41.953972130441024</v>
      </c>
      <c r="F87">
        <f>GT_Spot!T87</f>
        <v>0</v>
      </c>
      <c r="G87">
        <f>PPCL_NG!T87</f>
        <v>25.06</v>
      </c>
      <c r="H87">
        <f>PPCL_Spot!T87</f>
        <v>128</v>
      </c>
      <c r="I87">
        <f>Bawana_NG!T87</f>
        <v>67.429999999999993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812.49322765113629</v>
      </c>
      <c r="P87" s="77">
        <v>75.819999999999993</v>
      </c>
      <c r="Q87" s="77">
        <v>20.87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367.35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5.58</v>
      </c>
      <c r="AB87" s="117">
        <f>-STOA!P87</f>
        <v>0</v>
      </c>
      <c r="AC87">
        <f t="shared" si="3"/>
        <v>13.884351358077883</v>
      </c>
      <c r="AD87">
        <f t="shared" si="4"/>
        <v>1563.8828484234994</v>
      </c>
      <c r="AE87">
        <f>'IDT-1'!F87</f>
        <v>-349.48099999999999</v>
      </c>
      <c r="AF87" s="26"/>
      <c r="AG87">
        <f t="shared" si="5"/>
        <v>1214.4018484234994</v>
      </c>
      <c r="AI87" s="75">
        <f>PXIL!J87</f>
        <v>0</v>
      </c>
      <c r="AJ87" s="75">
        <f>PXIL!P87</f>
        <v>0</v>
      </c>
      <c r="AK87" s="75">
        <f>RTM_IEX!J87</f>
        <v>33.21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41.953972130441024</v>
      </c>
      <c r="F88">
        <f>GT_Spot!T88</f>
        <v>0</v>
      </c>
      <c r="G88">
        <f>PPCL_NG!T88</f>
        <v>25.06</v>
      </c>
      <c r="H88">
        <f>PPCL_Spot!T88</f>
        <v>128</v>
      </c>
      <c r="I88">
        <f>Bawana_NG!T88</f>
        <v>67.429999999999993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814.28898634313634</v>
      </c>
      <c r="P88" s="77">
        <v>75.819999999999993</v>
      </c>
      <c r="Q88" s="77">
        <v>20.87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367.65000000000003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5.58</v>
      </c>
      <c r="AB88" s="117">
        <f>-STOA!P88</f>
        <v>0</v>
      </c>
      <c r="AC88">
        <f t="shared" si="3"/>
        <v>13.93993003456748</v>
      </c>
      <c r="AD88">
        <f t="shared" si="4"/>
        <v>1570.1430284390099</v>
      </c>
      <c r="AE88">
        <f>'IDT-1'!F88</f>
        <v>-344.209</v>
      </c>
      <c r="AF88" s="26"/>
      <c r="AG88">
        <f t="shared" si="5"/>
        <v>1225.9340284390098</v>
      </c>
      <c r="AI88" s="75">
        <f>PXIL!J88</f>
        <v>0</v>
      </c>
      <c r="AJ88" s="75">
        <f>PXIL!P88</f>
        <v>0</v>
      </c>
      <c r="AK88" s="75">
        <f>RTM_IEX!J88</f>
        <v>37.43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41.953972130441024</v>
      </c>
      <c r="F89">
        <f>GT_Spot!T89</f>
        <v>0</v>
      </c>
      <c r="G89">
        <f>PPCL_NG!T89</f>
        <v>25.06</v>
      </c>
      <c r="H89">
        <f>PPCL_Spot!T89</f>
        <v>128</v>
      </c>
      <c r="I89">
        <f>Bawana_NG!T89</f>
        <v>67.429999999999993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814.31063046953636</v>
      </c>
      <c r="P89" s="77">
        <v>75.819999999999993</v>
      </c>
      <c r="Q89" s="77">
        <v>20.87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367.97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5.58</v>
      </c>
      <c r="AB89" s="117">
        <f>-STOA!P89</f>
        <v>0</v>
      </c>
      <c r="AC89">
        <f t="shared" si="3"/>
        <v>14.008144502879798</v>
      </c>
      <c r="AD89">
        <f t="shared" si="4"/>
        <v>1577.8264580970972</v>
      </c>
      <c r="AE89">
        <f>'IDT-1'!F89</f>
        <v>-329.17099999999999</v>
      </c>
      <c r="AF89" s="26"/>
      <c r="AG89">
        <f t="shared" si="5"/>
        <v>1248.6554580970972</v>
      </c>
      <c r="AI89" s="75">
        <f>PXIL!J89</f>
        <v>0</v>
      </c>
      <c r="AJ89" s="75">
        <f>PXIL!P89</f>
        <v>0</v>
      </c>
      <c r="AK89" s="75">
        <f>RTM_IEX!J89</f>
        <v>44.84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41.953972130441024</v>
      </c>
      <c r="F90">
        <f>GT_Spot!T90</f>
        <v>0</v>
      </c>
      <c r="G90">
        <f>PPCL_NG!T90</f>
        <v>25.06</v>
      </c>
      <c r="H90">
        <f>PPCL_Spot!T90</f>
        <v>128</v>
      </c>
      <c r="I90">
        <f>Bawana_NG!T90</f>
        <v>67.429999999999993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814.3813469491364</v>
      </c>
      <c r="P90" s="77">
        <v>75.819999999999993</v>
      </c>
      <c r="Q90" s="77">
        <v>20.87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368.30000000000007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5.58</v>
      </c>
      <c r="AB90" s="117">
        <f>-STOA!P90</f>
        <v>0</v>
      </c>
      <c r="AC90">
        <f t="shared" si="3"/>
        <v>13.935638807900281</v>
      </c>
      <c r="AD90">
        <f t="shared" si="4"/>
        <v>1569.6596802716772</v>
      </c>
      <c r="AE90">
        <f>'IDT-1'!F90</f>
        <v>-298.899</v>
      </c>
      <c r="AF90" s="26"/>
      <c r="AG90">
        <f t="shared" si="5"/>
        <v>1270.7606802716773</v>
      </c>
      <c r="AI90" s="75">
        <f>PXIL!J90</f>
        <v>0</v>
      </c>
      <c r="AJ90" s="75">
        <f>PXIL!P90</f>
        <v>0</v>
      </c>
      <c r="AK90" s="75">
        <f>RTM_IEX!J90</f>
        <v>36.200000000000003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41.953972130441024</v>
      </c>
      <c r="F91">
        <f>GT_Spot!T91</f>
        <v>0</v>
      </c>
      <c r="G91">
        <f>PPCL_NG!T91</f>
        <v>25.06</v>
      </c>
      <c r="H91">
        <f>PPCL_Spot!T91</f>
        <v>119.6</v>
      </c>
      <c r="I91">
        <f>Bawana_NG!T91</f>
        <v>68.510000000000005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833.30429555021828</v>
      </c>
      <c r="P91" s="77">
        <v>75.819999999999993</v>
      </c>
      <c r="Q91" s="77">
        <v>20.87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368.84000000000003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5.86</v>
      </c>
      <c r="AB91" s="117">
        <f>-STOA!P91</f>
        <v>0</v>
      </c>
      <c r="AC91">
        <f t="shared" si="3"/>
        <v>13.847048755589798</v>
      </c>
      <c r="AD91">
        <f t="shared" si="4"/>
        <v>1559.6812189250691</v>
      </c>
      <c r="AE91">
        <f>'IDT-1'!F91</f>
        <v>-275.60599999999999</v>
      </c>
      <c r="AF91" s="26"/>
      <c r="AG91">
        <f t="shared" si="5"/>
        <v>1284.0752189250691</v>
      </c>
      <c r="AI91" s="75">
        <f>PXIL!J91</f>
        <v>0</v>
      </c>
      <c r="AJ91" s="75">
        <f>PXIL!P91</f>
        <v>0</v>
      </c>
      <c r="AK91" s="75">
        <f>RTM_IEX!J91</f>
        <v>13.71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41.953972130441024</v>
      </c>
      <c r="F92">
        <f>GT_Spot!T92</f>
        <v>0</v>
      </c>
      <c r="G92">
        <f>PPCL_NG!T92</f>
        <v>25.06</v>
      </c>
      <c r="H92">
        <f>PPCL_Spot!T92</f>
        <v>128</v>
      </c>
      <c r="I92">
        <f>Bawana_NG!T92</f>
        <v>68.510000000000005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833.33023364941812</v>
      </c>
      <c r="P92" s="77">
        <v>75.819999999999993</v>
      </c>
      <c r="Q92" s="77">
        <v>20.87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369.94000000000005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5.86</v>
      </c>
      <c r="AB92" s="117">
        <f>-STOA!P92</f>
        <v>0</v>
      </c>
      <c r="AC92">
        <f t="shared" si="3"/>
        <v>14.51079701086276</v>
      </c>
      <c r="AD92">
        <f t="shared" si="4"/>
        <v>1634.4434087689961</v>
      </c>
      <c r="AE92">
        <f>'IDT-1'!F92</f>
        <v>-246.66300000000001</v>
      </c>
      <c r="AF92" s="26"/>
      <c r="AG92">
        <f t="shared" si="5"/>
        <v>1387.780408768996</v>
      </c>
      <c r="AI92" s="75">
        <f>PXIL!J92</f>
        <v>0</v>
      </c>
      <c r="AJ92" s="75">
        <f>PXIL!P92</f>
        <v>0</v>
      </c>
      <c r="AK92" s="75">
        <f>RTM_IEX!J92</f>
        <v>79.61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41.953972130441024</v>
      </c>
      <c r="F93">
        <f>GT_Spot!T93</f>
        <v>0</v>
      </c>
      <c r="G93">
        <f>PPCL_NG!T93</f>
        <v>25.06</v>
      </c>
      <c r="H93">
        <f>PPCL_Spot!T93</f>
        <v>93</v>
      </c>
      <c r="I93">
        <f>Bawana_NG!T93</f>
        <v>68.510000000000005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833.36064059741818</v>
      </c>
      <c r="P93" s="77">
        <v>75.819999999999993</v>
      </c>
      <c r="Q93" s="77">
        <v>20.87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371.17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5.86</v>
      </c>
      <c r="AB93" s="117">
        <f>-STOA!P93</f>
        <v>0</v>
      </c>
      <c r="AC93">
        <f t="shared" si="3"/>
        <v>14.493464592005159</v>
      </c>
      <c r="AD93">
        <f t="shared" si="4"/>
        <v>1632.4911481358536</v>
      </c>
      <c r="AE93">
        <f>'IDT-1'!F93</f>
        <v>-239.45699999999999</v>
      </c>
      <c r="AF93" s="26"/>
      <c r="AG93">
        <f t="shared" si="5"/>
        <v>1393.0341481358537</v>
      </c>
      <c r="AI93" s="75">
        <f>PXIL!J93</f>
        <v>0</v>
      </c>
      <c r="AJ93" s="75">
        <f>PXIL!P93</f>
        <v>0</v>
      </c>
      <c r="AK93" s="75">
        <f>RTM_IEX!J93</f>
        <v>111.38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41.953972130441024</v>
      </c>
      <c r="F94">
        <f>GT_Spot!T94</f>
        <v>0</v>
      </c>
      <c r="G94">
        <f>PPCL_NG!T94</f>
        <v>25.06</v>
      </c>
      <c r="H94">
        <f>PPCL_Spot!T94</f>
        <v>93</v>
      </c>
      <c r="I94">
        <f>Bawana_NG!T94</f>
        <v>68.510000000000005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833.39350133181813</v>
      </c>
      <c r="P94" s="77">
        <v>75.819999999999993</v>
      </c>
      <c r="Q94" s="77">
        <v>20.87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372.37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5.86</v>
      </c>
      <c r="AB94" s="117">
        <f>-STOA!P94</f>
        <v>0</v>
      </c>
      <c r="AC94">
        <f t="shared" si="3"/>
        <v>14.438137766467877</v>
      </c>
      <c r="AD94">
        <f t="shared" si="4"/>
        <v>1626.2593356957907</v>
      </c>
      <c r="AE94">
        <f>'IDT-1'!F94</f>
        <v>-232.21100000000001</v>
      </c>
      <c r="AF94" s="26"/>
      <c r="AG94">
        <f t="shared" si="5"/>
        <v>1394.0483356957907</v>
      </c>
      <c r="AI94" s="75">
        <f>PXIL!J94</f>
        <v>0</v>
      </c>
      <c r="AJ94" s="75">
        <f>PXIL!P94</f>
        <v>0</v>
      </c>
      <c r="AK94" s="75">
        <f>RTM_IEX!J94</f>
        <v>103.86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41.953972130441024</v>
      </c>
      <c r="F95">
        <f>GT_Spot!T95</f>
        <v>0</v>
      </c>
      <c r="G95">
        <f>PPCL_NG!T95</f>
        <v>25.06</v>
      </c>
      <c r="H95">
        <f>PPCL_Spot!T95</f>
        <v>93</v>
      </c>
      <c r="I95">
        <f>Bawana_NG!T95</f>
        <v>68.510000000000005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812.72749572821817</v>
      </c>
      <c r="P95" s="77">
        <v>75.819999999999993</v>
      </c>
      <c r="Q95" s="77">
        <v>20.87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371.40000000000009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6.04</v>
      </c>
      <c r="AB95" s="117">
        <f>-STOA!P95</f>
        <v>0</v>
      </c>
      <c r="AC95">
        <f t="shared" si="3"/>
        <v>14.346388917156201</v>
      </c>
      <c r="AD95">
        <f t="shared" si="4"/>
        <v>1615.925078941503</v>
      </c>
      <c r="AE95">
        <f>'IDT-1'!F95</f>
        <v>-218.184</v>
      </c>
      <c r="AF95" s="26"/>
      <c r="AG95">
        <f t="shared" si="5"/>
        <v>1397.741078941503</v>
      </c>
      <c r="AI95" s="75">
        <f>PXIL!J95</f>
        <v>0</v>
      </c>
      <c r="AJ95" s="75">
        <f>PXIL!P95</f>
        <v>0</v>
      </c>
      <c r="AK95" s="75">
        <f>RTM_IEX!J95</f>
        <v>114.89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41.953972130441024</v>
      </c>
      <c r="F96">
        <f>GT_Spot!T96</f>
        <v>0</v>
      </c>
      <c r="G96">
        <f>PPCL_NG!T96</f>
        <v>25.06</v>
      </c>
      <c r="H96">
        <f>PPCL_Spot!T96</f>
        <v>93</v>
      </c>
      <c r="I96">
        <f>Bawana_NG!T96</f>
        <v>68.510000000000005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804.66659970061801</v>
      </c>
      <c r="P96" s="77">
        <v>75.819999999999993</v>
      </c>
      <c r="Q96" s="77">
        <v>20.87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361.16000000000008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6.04</v>
      </c>
      <c r="AB96" s="117">
        <f>-STOA!P96</f>
        <v>0</v>
      </c>
      <c r="AC96">
        <f t="shared" si="3"/>
        <v>14.308541032113318</v>
      </c>
      <c r="AD96">
        <f t="shared" si="4"/>
        <v>1611.6620307989456</v>
      </c>
      <c r="AE96">
        <f>'IDT-1'!F96</f>
        <v>-213.81800000000001</v>
      </c>
      <c r="AF96" s="26"/>
      <c r="AG96">
        <f t="shared" si="5"/>
        <v>1397.8440307989456</v>
      </c>
      <c r="AI96" s="75">
        <f>PXIL!J96</f>
        <v>0</v>
      </c>
      <c r="AJ96" s="75">
        <f>PXIL!P96</f>
        <v>0</v>
      </c>
      <c r="AK96" s="75">
        <f>RTM_IEX!J96</f>
        <v>128.88999999999999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41.953972130441024</v>
      </c>
      <c r="F97">
        <f>GT_Spot!T97</f>
        <v>0</v>
      </c>
      <c r="G97">
        <f>PPCL_NG!T97</f>
        <v>25.06</v>
      </c>
      <c r="H97">
        <f>PPCL_Spot!T97</f>
        <v>87</v>
      </c>
      <c r="I97">
        <f>Bawana_NG!T97</f>
        <v>68.510000000000005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793.03340853621808</v>
      </c>
      <c r="P97" s="77">
        <v>75.819999999999993</v>
      </c>
      <c r="Q97" s="77">
        <v>20.87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360.79000000000008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6.04</v>
      </c>
      <c r="AB97" s="117">
        <f>-STOA!P97</f>
        <v>0</v>
      </c>
      <c r="AC97">
        <f t="shared" si="3"/>
        <v>13.599496949866598</v>
      </c>
      <c r="AD97">
        <f t="shared" si="4"/>
        <v>1531.7978837167923</v>
      </c>
      <c r="AE97">
        <f>'IDT-1'!F97</f>
        <v>-212.55700000000002</v>
      </c>
      <c r="AF97" s="26"/>
      <c r="AG97">
        <f t="shared" si="5"/>
        <v>1319.2408837167923</v>
      </c>
      <c r="AI97" s="75">
        <f>PXIL!J97</f>
        <v>0</v>
      </c>
      <c r="AJ97" s="75">
        <f>PXIL!P97</f>
        <v>0</v>
      </c>
      <c r="AK97" s="75">
        <f>RTM_IEX!J97</f>
        <v>66.319999999999993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41.953972130441024</v>
      </c>
      <c r="F98">
        <f>GT_Spot!T98</f>
        <v>0</v>
      </c>
      <c r="G98">
        <f>PPCL_NG!T98</f>
        <v>25.06</v>
      </c>
      <c r="H98">
        <f>PPCL_Spot!T98</f>
        <v>93</v>
      </c>
      <c r="I98">
        <f>Bawana_NG!T98</f>
        <v>68.522775296375997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790.29968493061813</v>
      </c>
      <c r="P98" s="77">
        <v>75.819999999999993</v>
      </c>
      <c r="Q98" s="77">
        <v>20.87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360.57000000000005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6.04</v>
      </c>
      <c r="AB98" s="117">
        <f>-STOA!P98</f>
        <v>0</v>
      </c>
      <c r="AC98">
        <f t="shared" si="3"/>
        <v>14.338336604745427</v>
      </c>
      <c r="AD98">
        <f t="shared" si="4"/>
        <v>1615.0180957526895</v>
      </c>
      <c r="AE98">
        <f>'IDT-1'!F98</f>
        <v>-212.59799999999998</v>
      </c>
      <c r="AF98" s="26"/>
      <c r="AG98">
        <f t="shared" si="5"/>
        <v>1402.4200957526896</v>
      </c>
      <c r="AI98" s="75">
        <f>PXIL!J98</f>
        <v>0</v>
      </c>
      <c r="AJ98" s="75">
        <f>PXIL!P98</f>
        <v>0</v>
      </c>
      <c r="AK98" s="75">
        <f>RTM_IEX!J98</f>
        <v>147.22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0.46306863309942697</v>
      </c>
      <c r="F99">
        <f t="shared" si="6"/>
        <v>0</v>
      </c>
      <c r="G99">
        <f t="shared" si="6"/>
        <v>0.58264499999999908</v>
      </c>
      <c r="H99">
        <f t="shared" si="6"/>
        <v>1.0405423812446832</v>
      </c>
      <c r="I99">
        <f t="shared" si="6"/>
        <v>1.6448500376009894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21.408507445866874</v>
      </c>
      <c r="P99" s="77">
        <f t="shared" si="6"/>
        <v>1.8196799999999977</v>
      </c>
      <c r="Q99" s="77">
        <f t="shared" si="6"/>
        <v>0.50087380475048904</v>
      </c>
      <c r="R99" s="80">
        <f>SUM(R3:R98)/4000</f>
        <v>0.16004489967567084</v>
      </c>
      <c r="S99" s="80">
        <f t="shared" si="6"/>
        <v>0</v>
      </c>
      <c r="T99" s="78">
        <f t="shared" si="6"/>
        <v>0.64656749999999996</v>
      </c>
      <c r="U99" s="78">
        <f t="shared" si="6"/>
        <v>9.9821025000000017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-4.8955000000000002</v>
      </c>
      <c r="AA99" s="117">
        <f t="shared" si="6"/>
        <v>0.12756999999999999</v>
      </c>
      <c r="AB99" s="117">
        <f t="shared" si="6"/>
        <v>0</v>
      </c>
      <c r="AC99">
        <f t="shared" si="6"/>
        <v>0.39615156088413461</v>
      </c>
      <c r="AD99">
        <f t="shared" si="6"/>
        <v>33.018795641353996</v>
      </c>
      <c r="AE99">
        <f t="shared" si="6"/>
        <v>-2.9575684999999994</v>
      </c>
      <c r="AG99">
        <f t="shared" si="6"/>
        <v>30.061227141353982</v>
      </c>
      <c r="AI99">
        <f t="shared" si="6"/>
        <v>0</v>
      </c>
      <c r="AJ99">
        <f t="shared" si="6"/>
        <v>0</v>
      </c>
      <c r="AK99">
        <f t="shared" si="6"/>
        <v>0.81399500000000014</v>
      </c>
      <c r="AL99">
        <f t="shared" si="6"/>
        <v>-0.88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44660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3.4637200055481059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46.629999999999995</v>
      </c>
      <c r="AB3" s="117">
        <f>-STOA!Q3</f>
        <v>0</v>
      </c>
      <c r="AC3">
        <f>SUMIF(B3:AB3,"&gt;0")*$AC$2-SUMIF(B3:AB3,"&lt;0")*($AC$2/(1-$AC$2))+SUMIF(AI3:AR3,"&gt;0")*$AC$2-SUMIF(AI3:AR3,"&lt;0")*($AC$2/(1-$AC$2))</f>
        <v>0.69602473604882342</v>
      </c>
      <c r="AD3">
        <f>SUM(B3:AB3,AI3:AR3)-AC3</f>
        <v>78.39769526949928</v>
      </c>
      <c r="AE3">
        <f>'IDT-1'!E3</f>
        <v>0</v>
      </c>
      <c r="AF3" s="26"/>
      <c r="AG3">
        <f>SUM(AD3:AF3)</f>
        <v>78.39769526949928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2.0735958309206715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46.629999999999995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0.68379164331210185</v>
      </c>
      <c r="AD4">
        <f t="shared" ref="AD4:AD67" si="1">SUM(B4:AB4,AI4:AR4)-AC4</f>
        <v>77.019804187608557</v>
      </c>
      <c r="AE4">
        <f>'IDT-1'!E4</f>
        <v>0</v>
      </c>
      <c r="AF4" s="26"/>
      <c r="AG4">
        <f t="shared" ref="AG4:AG67" si="2">SUM(AD4:AF4)</f>
        <v>77.019804187608557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2.0735958309206715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28.999999999999996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46.629999999999995</v>
      </c>
      <c r="AB5" s="117">
        <f>-STOA!Q5</f>
        <v>0</v>
      </c>
      <c r="AC5">
        <f t="shared" si="0"/>
        <v>0.68379164331210185</v>
      </c>
      <c r="AD5">
        <f t="shared" si="1"/>
        <v>77.019804187608557</v>
      </c>
      <c r="AE5">
        <f>'IDT-1'!E5</f>
        <v>0</v>
      </c>
      <c r="AF5" s="26"/>
      <c r="AG5">
        <f t="shared" si="2"/>
        <v>77.019804187608557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2.0735958309206715</v>
      </c>
      <c r="F6">
        <f>GT_Spot!S6</f>
        <v>0</v>
      </c>
      <c r="G6">
        <f>PPCL_NG!S6</f>
        <v>39.39</v>
      </c>
      <c r="H6">
        <f>PPCL_Spot!S6</f>
        <v>0</v>
      </c>
      <c r="I6">
        <f>Bawana_NG!S6</f>
        <v>28.999999999999996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46.629999999999995</v>
      </c>
      <c r="AB6" s="117">
        <f>-STOA!Q6</f>
        <v>0</v>
      </c>
      <c r="AC6">
        <f t="shared" si="0"/>
        <v>1.0304236433121019</v>
      </c>
      <c r="AD6">
        <f t="shared" si="1"/>
        <v>116.06317218760856</v>
      </c>
      <c r="AE6">
        <f>'IDT-1'!E6</f>
        <v>0</v>
      </c>
      <c r="AF6" s="26"/>
      <c r="AG6">
        <f t="shared" si="2"/>
        <v>116.06317218760856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2.0735958309206715</v>
      </c>
      <c r="F7">
        <f>GT_Spot!S7</f>
        <v>0</v>
      </c>
      <c r="G7">
        <f>PPCL_NG!S7</f>
        <v>39.39</v>
      </c>
      <c r="H7">
        <f>PPCL_Spot!S7</f>
        <v>0</v>
      </c>
      <c r="I7">
        <f>Bawana_NG!S7</f>
        <v>28.999999999999996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7.77</v>
      </c>
      <c r="AB7" s="117">
        <f>-STOA!Q7</f>
        <v>0</v>
      </c>
      <c r="AC7">
        <f t="shared" si="0"/>
        <v>0.68845564331210185</v>
      </c>
      <c r="AD7">
        <f t="shared" si="1"/>
        <v>77.545140187608567</v>
      </c>
      <c r="AE7">
        <f>'IDT-1'!E7</f>
        <v>0</v>
      </c>
      <c r="AF7" s="26"/>
      <c r="AG7">
        <f t="shared" si="2"/>
        <v>77.545140187608567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2.0735958309206715</v>
      </c>
      <c r="F8">
        <f>GT_Spot!S8</f>
        <v>0</v>
      </c>
      <c r="G8">
        <f>PPCL_NG!S8</f>
        <v>39.39</v>
      </c>
      <c r="H8">
        <f>PPCL_Spot!S8</f>
        <v>0</v>
      </c>
      <c r="I8">
        <f>Bawana_NG!S8</f>
        <v>28.999999999999996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41.769999999999996</v>
      </c>
      <c r="AB8" s="117">
        <f>-STOA!Q8</f>
        <v>0</v>
      </c>
      <c r="AC8">
        <f t="shared" si="0"/>
        <v>0.98765564331210187</v>
      </c>
      <c r="AD8">
        <f t="shared" si="1"/>
        <v>111.24594018760857</v>
      </c>
      <c r="AE8">
        <f>'IDT-1'!E8</f>
        <v>0</v>
      </c>
      <c r="AF8" s="26"/>
      <c r="AG8">
        <f t="shared" si="2"/>
        <v>111.24594018760857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2.0735958309206715</v>
      </c>
      <c r="F9">
        <f>GT_Spot!S9</f>
        <v>0</v>
      </c>
      <c r="G9">
        <f>PPCL_NG!S9</f>
        <v>39.39</v>
      </c>
      <c r="H9">
        <f>PPCL_Spot!S9</f>
        <v>0</v>
      </c>
      <c r="I9">
        <f>Bawana_NG!S9</f>
        <v>28.55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41.769999999999996</v>
      </c>
      <c r="AB9" s="117">
        <f>-STOA!Q9</f>
        <v>0</v>
      </c>
      <c r="AC9">
        <f t="shared" si="0"/>
        <v>0.98369564331210202</v>
      </c>
      <c r="AD9">
        <f t="shared" si="1"/>
        <v>110.79990018760857</v>
      </c>
      <c r="AE9">
        <f>'IDT-1'!E9</f>
        <v>0</v>
      </c>
      <c r="AF9" s="26"/>
      <c r="AG9">
        <f t="shared" si="2"/>
        <v>110.79990018760857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2.0735958309206715</v>
      </c>
      <c r="F10">
        <f>GT_Spot!S10</f>
        <v>0</v>
      </c>
      <c r="G10">
        <f>PPCL_NG!S10</f>
        <v>39.39</v>
      </c>
      <c r="H10">
        <f>PPCL_Spot!S10</f>
        <v>0</v>
      </c>
      <c r="I10">
        <f>Bawana_NG!S10</f>
        <v>28.55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41.769999999999996</v>
      </c>
      <c r="AB10" s="117">
        <f>-STOA!Q10</f>
        <v>0</v>
      </c>
      <c r="AC10">
        <f t="shared" si="0"/>
        <v>0.98369564331210202</v>
      </c>
      <c r="AD10">
        <f t="shared" si="1"/>
        <v>110.79990018760857</v>
      </c>
      <c r="AE10">
        <f>'IDT-1'!E10</f>
        <v>0</v>
      </c>
      <c r="AF10" s="26"/>
      <c r="AG10">
        <f t="shared" si="2"/>
        <v>110.79990018760857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2.0735958309206715</v>
      </c>
      <c r="F11">
        <f>GT_Spot!S11</f>
        <v>0</v>
      </c>
      <c r="G11">
        <f>PPCL_NG!S11</f>
        <v>39.39</v>
      </c>
      <c r="H11">
        <f>PPCL_Spot!S11</f>
        <v>0</v>
      </c>
      <c r="I11">
        <f>Bawana_NG!S11</f>
        <v>28.999999999999996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7.77</v>
      </c>
      <c r="AB11" s="117">
        <f>-STOA!Q11</f>
        <v>0</v>
      </c>
      <c r="AC11">
        <f t="shared" si="0"/>
        <v>0.68845564331210185</v>
      </c>
      <c r="AD11">
        <f t="shared" si="1"/>
        <v>77.545140187608567</v>
      </c>
      <c r="AE11">
        <f>'IDT-1'!E11</f>
        <v>0</v>
      </c>
      <c r="AF11" s="26"/>
      <c r="AG11">
        <f t="shared" si="2"/>
        <v>77.545140187608567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2.0735958309206715</v>
      </c>
      <c r="F12">
        <f>GT_Spot!S12</f>
        <v>0</v>
      </c>
      <c r="G12">
        <f>PPCL_NG!S12</f>
        <v>39.39</v>
      </c>
      <c r="H12">
        <f>PPCL_Spot!S12</f>
        <v>0</v>
      </c>
      <c r="I12">
        <f>Bawana_NG!S12</f>
        <v>28.999999999999996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41.769999999999996</v>
      </c>
      <c r="AB12" s="117">
        <f>-STOA!Q12</f>
        <v>0</v>
      </c>
      <c r="AC12">
        <f t="shared" si="0"/>
        <v>0.98765564331210187</v>
      </c>
      <c r="AD12">
        <f t="shared" si="1"/>
        <v>111.24594018760857</v>
      </c>
      <c r="AE12">
        <f>'IDT-1'!E12</f>
        <v>0</v>
      </c>
      <c r="AF12" s="26"/>
      <c r="AG12">
        <f t="shared" si="2"/>
        <v>111.24594018760857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2.0735958309206715</v>
      </c>
      <c r="F13">
        <f>GT_Spot!S13</f>
        <v>0</v>
      </c>
      <c r="G13">
        <f>PPCL_NG!S13</f>
        <v>39.39</v>
      </c>
      <c r="H13">
        <f>PPCL_Spot!S13</f>
        <v>0</v>
      </c>
      <c r="I13">
        <f>Bawana_NG!S13</f>
        <v>28.999999999999996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41.769999999999996</v>
      </c>
      <c r="AB13" s="117">
        <f>-STOA!Q13</f>
        <v>0</v>
      </c>
      <c r="AC13">
        <f t="shared" si="0"/>
        <v>0.98765564331210187</v>
      </c>
      <c r="AD13">
        <f t="shared" si="1"/>
        <v>111.24594018760857</v>
      </c>
      <c r="AE13">
        <f>'IDT-1'!E13</f>
        <v>0</v>
      </c>
      <c r="AF13" s="26"/>
      <c r="AG13">
        <f t="shared" si="2"/>
        <v>111.24594018760857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2.0735958309206715</v>
      </c>
      <c r="F14">
        <f>GT_Spot!S14</f>
        <v>0</v>
      </c>
      <c r="G14">
        <f>PPCL_NG!S14</f>
        <v>39.39</v>
      </c>
      <c r="H14">
        <f>PPCL_Spot!S14</f>
        <v>0</v>
      </c>
      <c r="I14">
        <f>Bawana_NG!S14</f>
        <v>28.999999999999996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41.769999999999996</v>
      </c>
      <c r="AB14" s="117">
        <f>-STOA!Q14</f>
        <v>0</v>
      </c>
      <c r="AC14">
        <f t="shared" si="0"/>
        <v>0.98765564331210187</v>
      </c>
      <c r="AD14">
        <f t="shared" si="1"/>
        <v>111.24594018760857</v>
      </c>
      <c r="AE14">
        <f>'IDT-1'!E14</f>
        <v>0</v>
      </c>
      <c r="AF14" s="26"/>
      <c r="AG14">
        <f t="shared" si="2"/>
        <v>111.24594018760857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2.0735958309206715</v>
      </c>
      <c r="F15">
        <f>GT_Spot!S15</f>
        <v>0</v>
      </c>
      <c r="G15">
        <f>PPCL_NG!S15</f>
        <v>39.39</v>
      </c>
      <c r="H15">
        <f>PPCL_Spot!S15</f>
        <v>0</v>
      </c>
      <c r="I15">
        <f>Bawana_NG!S15</f>
        <v>28.999999999999996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7.77</v>
      </c>
      <c r="AB15" s="117">
        <f>-STOA!Q15</f>
        <v>0</v>
      </c>
      <c r="AC15">
        <f t="shared" si="0"/>
        <v>0.68845564331210185</v>
      </c>
      <c r="AD15">
        <f t="shared" si="1"/>
        <v>77.545140187608567</v>
      </c>
      <c r="AE15">
        <f>'IDT-1'!E15</f>
        <v>0</v>
      </c>
      <c r="AF15" s="26"/>
      <c r="AG15">
        <f t="shared" si="2"/>
        <v>77.545140187608567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2.0735958309206715</v>
      </c>
      <c r="F16">
        <f>GT_Spot!S16</f>
        <v>0</v>
      </c>
      <c r="G16">
        <f>PPCL_NG!S16</f>
        <v>39.39</v>
      </c>
      <c r="H16">
        <f>PPCL_Spot!S16</f>
        <v>0</v>
      </c>
      <c r="I16">
        <f>Bawana_NG!S16</f>
        <v>28.999999999999996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14.85</v>
      </c>
      <c r="Z16" s="75">
        <f>IEX!Q16</f>
        <v>0</v>
      </c>
      <c r="AA16" s="117">
        <f>STOA!K16</f>
        <v>7.77</v>
      </c>
      <c r="AB16" s="117">
        <f>-STOA!Q16</f>
        <v>0</v>
      </c>
      <c r="AC16">
        <f t="shared" si="0"/>
        <v>0.85820764331210186</v>
      </c>
      <c r="AD16">
        <f t="shared" si="1"/>
        <v>96.665388187608556</v>
      </c>
      <c r="AE16">
        <f>'IDT-1'!E16</f>
        <v>0</v>
      </c>
      <c r="AF16" s="26"/>
      <c r="AG16">
        <f t="shared" si="2"/>
        <v>96.665388187608556</v>
      </c>
      <c r="AI16" s="75">
        <f>PXIL!K16</f>
        <v>0</v>
      </c>
      <c r="AJ16" s="75">
        <f>PXIL!Q16</f>
        <v>0</v>
      </c>
      <c r="AK16" s="75">
        <f>RTM_IEX!K16</f>
        <v>4.4400000000000004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2.0735958309206715</v>
      </c>
      <c r="F17">
        <f>GT_Spot!S17</f>
        <v>0</v>
      </c>
      <c r="G17">
        <f>PPCL_NG!S17</f>
        <v>39.39</v>
      </c>
      <c r="H17">
        <f>PPCL_Spot!S17</f>
        <v>0</v>
      </c>
      <c r="I17">
        <f>Bawana_NG!S17</f>
        <v>28.999999999999996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15.79</v>
      </c>
      <c r="Z17" s="75">
        <f>IEX!Q17</f>
        <v>0</v>
      </c>
      <c r="AA17" s="117">
        <f>STOA!K17</f>
        <v>7.77</v>
      </c>
      <c r="AB17" s="117">
        <f>-STOA!Q17</f>
        <v>0</v>
      </c>
      <c r="AC17">
        <f t="shared" si="0"/>
        <v>0.8677996433121018</v>
      </c>
      <c r="AD17">
        <f t="shared" si="1"/>
        <v>97.745796187608562</v>
      </c>
      <c r="AE17">
        <f>'IDT-1'!E17</f>
        <v>0</v>
      </c>
      <c r="AF17" s="26"/>
      <c r="AG17">
        <f t="shared" si="2"/>
        <v>97.745796187608562</v>
      </c>
      <c r="AI17" s="75">
        <f>PXIL!K17</f>
        <v>0</v>
      </c>
      <c r="AJ17" s="75">
        <f>PXIL!Q17</f>
        <v>0</v>
      </c>
      <c r="AK17" s="75">
        <f>RTM_IEX!K17</f>
        <v>4.59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2.0735958309206715</v>
      </c>
      <c r="F18">
        <f>GT_Spot!S18</f>
        <v>0</v>
      </c>
      <c r="G18">
        <f>PPCL_NG!S18</f>
        <v>39.39</v>
      </c>
      <c r="H18">
        <f>PPCL_Spot!S18</f>
        <v>0</v>
      </c>
      <c r="I18">
        <f>Bawana_NG!S18</f>
        <v>28.999999999999996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16.510000000000002</v>
      </c>
      <c r="Z18" s="75">
        <f>IEX!Q18</f>
        <v>0</v>
      </c>
      <c r="AA18" s="117">
        <f>STOA!K18</f>
        <v>7.77</v>
      </c>
      <c r="AB18" s="117">
        <f>-STOA!Q18</f>
        <v>0</v>
      </c>
      <c r="AC18">
        <f t="shared" si="0"/>
        <v>0.87149564331210194</v>
      </c>
      <c r="AD18">
        <f t="shared" si="1"/>
        <v>98.162100187608573</v>
      </c>
      <c r="AE18">
        <f>'IDT-1'!E18</f>
        <v>0</v>
      </c>
      <c r="AF18" s="26"/>
      <c r="AG18">
        <f t="shared" si="2"/>
        <v>98.162100187608573</v>
      </c>
      <c r="AI18" s="75">
        <f>PXIL!K18</f>
        <v>0</v>
      </c>
      <c r="AJ18" s="75">
        <f>PXIL!Q18</f>
        <v>0</v>
      </c>
      <c r="AK18" s="75">
        <f>RTM_IEX!K18</f>
        <v>4.29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2.0735958309206715</v>
      </c>
      <c r="F19">
        <f>GT_Spot!S19</f>
        <v>0</v>
      </c>
      <c r="G19">
        <f>PPCL_NG!S19</f>
        <v>39.39</v>
      </c>
      <c r="H19">
        <f>PPCL_Spot!S19</f>
        <v>0</v>
      </c>
      <c r="I19">
        <f>Bawana_NG!S19</f>
        <v>28.999999999999996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7.77</v>
      </c>
      <c r="AB19" s="117">
        <f>-STOA!Q19</f>
        <v>0</v>
      </c>
      <c r="AC19">
        <f t="shared" si="0"/>
        <v>0.68845564331210185</v>
      </c>
      <c r="AD19">
        <f t="shared" si="1"/>
        <v>77.545140187608567</v>
      </c>
      <c r="AE19">
        <f>'IDT-1'!E19</f>
        <v>0</v>
      </c>
      <c r="AF19" s="26"/>
      <c r="AG19">
        <f t="shared" si="2"/>
        <v>77.545140187608567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2.0735958309206715</v>
      </c>
      <c r="F20">
        <f>GT_Spot!S20</f>
        <v>0</v>
      </c>
      <c r="G20">
        <f>PPCL_NG!S20</f>
        <v>39.39</v>
      </c>
      <c r="H20">
        <f>PPCL_Spot!S20</f>
        <v>0</v>
      </c>
      <c r="I20">
        <f>Bawana_NG!S20</f>
        <v>28.999999999999996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19.8</v>
      </c>
      <c r="Z20" s="75">
        <f>IEX!Q20</f>
        <v>0</v>
      </c>
      <c r="AA20" s="117">
        <f>STOA!K20</f>
        <v>7.77</v>
      </c>
      <c r="AB20" s="117">
        <f>-STOA!Q20</f>
        <v>0</v>
      </c>
      <c r="AC20">
        <f t="shared" si="0"/>
        <v>0.91320764331210191</v>
      </c>
      <c r="AD20">
        <f t="shared" si="1"/>
        <v>102.86038818760855</v>
      </c>
      <c r="AE20">
        <f>'IDT-1'!E20</f>
        <v>0</v>
      </c>
      <c r="AF20" s="26"/>
      <c r="AG20">
        <f t="shared" si="2"/>
        <v>102.86038818760855</v>
      </c>
      <c r="AI20" s="75">
        <f>PXIL!K20</f>
        <v>0</v>
      </c>
      <c r="AJ20" s="75">
        <f>PXIL!Q20</f>
        <v>0</v>
      </c>
      <c r="AK20" s="75">
        <f>RTM_IEX!K20</f>
        <v>5.74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2.0735958309206715</v>
      </c>
      <c r="F21">
        <f>GT_Spot!S21</f>
        <v>0</v>
      </c>
      <c r="G21">
        <f>PPCL_NG!S21</f>
        <v>39.39</v>
      </c>
      <c r="H21">
        <f>PPCL_Spot!S21</f>
        <v>0</v>
      </c>
      <c r="I21">
        <f>Bawana_NG!S21</f>
        <v>28.999999999999996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18.440000000000001</v>
      </c>
      <c r="Z21" s="75">
        <f>IEX!Q21</f>
        <v>0</v>
      </c>
      <c r="AA21" s="117">
        <f>STOA!K21</f>
        <v>7.77</v>
      </c>
      <c r="AB21" s="117">
        <f>-STOA!Q21</f>
        <v>0</v>
      </c>
      <c r="AC21">
        <f t="shared" si="0"/>
        <v>0.92015964331210187</v>
      </c>
      <c r="AD21">
        <f t="shared" si="1"/>
        <v>103.64343618760856</v>
      </c>
      <c r="AE21">
        <f>'IDT-1'!E21</f>
        <v>0</v>
      </c>
      <c r="AF21" s="26"/>
      <c r="AG21">
        <f t="shared" si="2"/>
        <v>103.64343618760856</v>
      </c>
      <c r="AI21" s="75">
        <f>PXIL!K21</f>
        <v>0</v>
      </c>
      <c r="AJ21" s="75">
        <f>PXIL!Q21</f>
        <v>0</v>
      </c>
      <c r="AK21" s="75">
        <f>RTM_IEX!K21</f>
        <v>7.89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2.0735958309206715</v>
      </c>
      <c r="F22">
        <f>GT_Spot!S22</f>
        <v>0</v>
      </c>
      <c r="G22">
        <f>PPCL_NG!S22</f>
        <v>39.39</v>
      </c>
      <c r="H22">
        <f>PPCL_Spot!S22</f>
        <v>0</v>
      </c>
      <c r="I22">
        <f>Bawana_NG!S22</f>
        <v>28.999999999999996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18.23</v>
      </c>
      <c r="Z22" s="75">
        <f>IEX!Q22</f>
        <v>0</v>
      </c>
      <c r="AA22" s="117">
        <f>STOA!K22</f>
        <v>7.77</v>
      </c>
      <c r="AB22" s="117">
        <f>-STOA!Q22</f>
        <v>0</v>
      </c>
      <c r="AC22">
        <f t="shared" si="0"/>
        <v>0.92200764331210194</v>
      </c>
      <c r="AD22">
        <f t="shared" si="1"/>
        <v>103.85158818760857</v>
      </c>
      <c r="AE22">
        <f>'IDT-1'!E22</f>
        <v>0</v>
      </c>
      <c r="AF22" s="26"/>
      <c r="AG22">
        <f t="shared" si="2"/>
        <v>103.85158818760857</v>
      </c>
      <c r="AI22" s="75">
        <f>PXIL!K22</f>
        <v>0</v>
      </c>
      <c r="AJ22" s="75">
        <f>PXIL!Q22</f>
        <v>0</v>
      </c>
      <c r="AK22" s="75">
        <f>RTM_IEX!K22</f>
        <v>8.31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2.0735958309206715</v>
      </c>
      <c r="F23">
        <f>GT_Spot!S23</f>
        <v>0</v>
      </c>
      <c r="G23">
        <f>PPCL_NG!S23</f>
        <v>39.39</v>
      </c>
      <c r="H23">
        <f>PPCL_Spot!S23</f>
        <v>0</v>
      </c>
      <c r="I23">
        <f>Bawana_NG!S23</f>
        <v>28.999999999999996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7.77</v>
      </c>
      <c r="AB23" s="117">
        <f>-STOA!Q23</f>
        <v>0</v>
      </c>
      <c r="AC23">
        <f t="shared" si="0"/>
        <v>0.68845564331210185</v>
      </c>
      <c r="AD23">
        <f t="shared" si="1"/>
        <v>77.545140187608567</v>
      </c>
      <c r="AE23">
        <f>'IDT-1'!E23</f>
        <v>0</v>
      </c>
      <c r="AF23" s="26"/>
      <c r="AG23">
        <f t="shared" si="2"/>
        <v>77.545140187608567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2.0735958309206715</v>
      </c>
      <c r="F24">
        <f>GT_Spot!S24</f>
        <v>0</v>
      </c>
      <c r="G24">
        <f>PPCL_NG!S24</f>
        <v>39.39</v>
      </c>
      <c r="H24">
        <f>PPCL_Spot!S24</f>
        <v>0</v>
      </c>
      <c r="I24">
        <f>Bawana_NG!S24</f>
        <v>28.999999999999996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15.06</v>
      </c>
      <c r="Z24" s="75">
        <f>IEX!Q24</f>
        <v>0</v>
      </c>
      <c r="AA24" s="117">
        <f>STOA!K24</f>
        <v>7.77</v>
      </c>
      <c r="AB24" s="117">
        <f>-STOA!Q24</f>
        <v>0</v>
      </c>
      <c r="AC24">
        <f t="shared" si="0"/>
        <v>0.90238364331210197</v>
      </c>
      <c r="AD24">
        <f t="shared" si="1"/>
        <v>101.64121218760856</v>
      </c>
      <c r="AE24">
        <f>'IDT-1'!E24</f>
        <v>0</v>
      </c>
      <c r="AF24" s="26"/>
      <c r="AG24">
        <f t="shared" si="2"/>
        <v>101.64121218760856</v>
      </c>
      <c r="AI24" s="75">
        <f>PXIL!K24</f>
        <v>0</v>
      </c>
      <c r="AJ24" s="75">
        <f>PXIL!Q24</f>
        <v>0</v>
      </c>
      <c r="AK24" s="75">
        <f>RTM_IEX!K24</f>
        <v>9.25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2.0735958309206715</v>
      </c>
      <c r="F25">
        <f>GT_Spot!S25</f>
        <v>0</v>
      </c>
      <c r="G25">
        <f>PPCL_NG!S25</f>
        <v>39.39</v>
      </c>
      <c r="H25">
        <f>PPCL_Spot!S25</f>
        <v>0</v>
      </c>
      <c r="I25">
        <f>Bawana_NG!S25</f>
        <v>28.999999999999996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15.38</v>
      </c>
      <c r="Z25" s="75">
        <f>IEX!Q25</f>
        <v>0</v>
      </c>
      <c r="AA25" s="117">
        <f>STOA!K25</f>
        <v>7.77</v>
      </c>
      <c r="AB25" s="117">
        <f>-STOA!Q25</f>
        <v>0</v>
      </c>
      <c r="AC25">
        <f t="shared" si="0"/>
        <v>0.90018364331210188</v>
      </c>
      <c r="AD25">
        <f t="shared" si="1"/>
        <v>101.39341218760855</v>
      </c>
      <c r="AE25">
        <f>'IDT-1'!E25</f>
        <v>0</v>
      </c>
      <c r="AF25" s="26"/>
      <c r="AG25">
        <f t="shared" si="2"/>
        <v>101.39341218760855</v>
      </c>
      <c r="AI25" s="75">
        <f>PXIL!K25</f>
        <v>0</v>
      </c>
      <c r="AJ25" s="75">
        <f>PXIL!Q25</f>
        <v>0</v>
      </c>
      <c r="AK25" s="75">
        <f>RTM_IEX!K25</f>
        <v>8.68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2.0735958309206715</v>
      </c>
      <c r="F26">
        <f>GT_Spot!S26</f>
        <v>0</v>
      </c>
      <c r="G26">
        <f>PPCL_NG!S26</f>
        <v>39.39</v>
      </c>
      <c r="H26">
        <f>PPCL_Spot!S26</f>
        <v>0</v>
      </c>
      <c r="I26">
        <f>Bawana_NG!S26</f>
        <v>28.999999999999996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15.38</v>
      </c>
      <c r="Z26" s="75">
        <f>IEX!Q26</f>
        <v>0</v>
      </c>
      <c r="AA26" s="117">
        <f>STOA!K26</f>
        <v>7.77</v>
      </c>
      <c r="AB26" s="117">
        <f>-STOA!Q26</f>
        <v>0</v>
      </c>
      <c r="AC26">
        <f t="shared" si="0"/>
        <v>0.88856764331210192</v>
      </c>
      <c r="AD26">
        <f t="shared" si="1"/>
        <v>100.08502818760856</v>
      </c>
      <c r="AE26">
        <f>'IDT-1'!E26</f>
        <v>0</v>
      </c>
      <c r="AF26" s="26"/>
      <c r="AG26">
        <f t="shared" si="2"/>
        <v>100.08502818760856</v>
      </c>
      <c r="AI26" s="75">
        <f>PXIL!K26</f>
        <v>0</v>
      </c>
      <c r="AJ26" s="75">
        <f>PXIL!Q26</f>
        <v>0</v>
      </c>
      <c r="AK26" s="75">
        <f>RTM_IEX!K26</f>
        <v>7.36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2.0735958309206715</v>
      </c>
      <c r="F27">
        <f>GT_Spot!S27</f>
        <v>0</v>
      </c>
      <c r="G27">
        <f>PPCL_NG!S27</f>
        <v>39.39</v>
      </c>
      <c r="H27">
        <f>PPCL_Spot!S27</f>
        <v>0</v>
      </c>
      <c r="I27">
        <f>Bawana_NG!S27</f>
        <v>28.999999999999996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7.77</v>
      </c>
      <c r="AB27" s="117">
        <f>-STOA!Q27</f>
        <v>0</v>
      </c>
      <c r="AC27">
        <f t="shared" si="0"/>
        <v>0.68845564331210185</v>
      </c>
      <c r="AD27">
        <f t="shared" si="1"/>
        <v>77.545140187608567</v>
      </c>
      <c r="AE27">
        <f>'IDT-1'!E27</f>
        <v>0</v>
      </c>
      <c r="AF27" s="26"/>
      <c r="AG27">
        <f t="shared" si="2"/>
        <v>77.545140187608567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2.0735958309206715</v>
      </c>
      <c r="F28">
        <f>GT_Spot!S28</f>
        <v>0</v>
      </c>
      <c r="G28">
        <f>PPCL_NG!S28</f>
        <v>39.39</v>
      </c>
      <c r="H28">
        <f>PPCL_Spot!S28</f>
        <v>0</v>
      </c>
      <c r="I28">
        <f>Bawana_NG!S28</f>
        <v>28.999999999999996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16.41</v>
      </c>
      <c r="Z28" s="75">
        <f>IEX!Q28</f>
        <v>0</v>
      </c>
      <c r="AA28" s="117">
        <f>STOA!K28</f>
        <v>7.77</v>
      </c>
      <c r="AB28" s="117">
        <f>-STOA!Q28</f>
        <v>0</v>
      </c>
      <c r="AC28">
        <f t="shared" si="0"/>
        <v>0.90018364331210188</v>
      </c>
      <c r="AD28">
        <f t="shared" si="1"/>
        <v>101.39341218760856</v>
      </c>
      <c r="AE28">
        <f>'IDT-1'!E28</f>
        <v>0</v>
      </c>
      <c r="AF28" s="26"/>
      <c r="AG28">
        <f t="shared" si="2"/>
        <v>101.39341218760856</v>
      </c>
      <c r="AI28" s="75">
        <f>PXIL!K28</f>
        <v>0</v>
      </c>
      <c r="AJ28" s="75">
        <f>PXIL!Q28</f>
        <v>0</v>
      </c>
      <c r="AK28" s="75">
        <f>RTM_IEX!K28</f>
        <v>7.65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2.0735958309206715</v>
      </c>
      <c r="F29">
        <f>GT_Spot!S29</f>
        <v>0</v>
      </c>
      <c r="G29">
        <f>PPCL_NG!S29</f>
        <v>39.39</v>
      </c>
      <c r="H29">
        <f>PPCL_Spot!S29</f>
        <v>0</v>
      </c>
      <c r="I29">
        <f>Bawana_NG!S29</f>
        <v>28.999999999999996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16.12</v>
      </c>
      <c r="Z29" s="75">
        <f>IEX!Q29</f>
        <v>0</v>
      </c>
      <c r="AA29" s="117">
        <f>STOA!K29</f>
        <v>7.77</v>
      </c>
      <c r="AB29" s="117">
        <f>-STOA!Q29</f>
        <v>0</v>
      </c>
      <c r="AC29">
        <f t="shared" si="0"/>
        <v>0.89129564331210198</v>
      </c>
      <c r="AD29">
        <f t="shared" si="1"/>
        <v>100.39230018760856</v>
      </c>
      <c r="AE29">
        <f>'IDT-1'!E29</f>
        <v>0</v>
      </c>
      <c r="AF29" s="26"/>
      <c r="AG29">
        <f t="shared" si="2"/>
        <v>100.39230018760856</v>
      </c>
      <c r="AI29" s="75">
        <f>PXIL!K29</f>
        <v>0</v>
      </c>
      <c r="AJ29" s="75">
        <f>PXIL!Q29</f>
        <v>0</v>
      </c>
      <c r="AK29" s="75">
        <f>RTM_IEX!K29</f>
        <v>6.93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2.0735958309206715</v>
      </c>
      <c r="F30">
        <f>GT_Spot!S30</f>
        <v>0</v>
      </c>
      <c r="G30">
        <f>PPCL_NG!S30</f>
        <v>39.39</v>
      </c>
      <c r="H30">
        <f>PPCL_Spot!S30</f>
        <v>0</v>
      </c>
      <c r="I30">
        <f>Bawana_NG!S30</f>
        <v>28.999999999999996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17.36</v>
      </c>
      <c r="Z30" s="75">
        <f>IEX!Q30</f>
        <v>0</v>
      </c>
      <c r="AA30" s="117">
        <f>STOA!K30</f>
        <v>7.77</v>
      </c>
      <c r="AB30" s="117">
        <f>-STOA!Q30</f>
        <v>0</v>
      </c>
      <c r="AC30">
        <f t="shared" si="0"/>
        <v>0.90396764331210189</v>
      </c>
      <c r="AD30">
        <f t="shared" si="1"/>
        <v>101.81962818760856</v>
      </c>
      <c r="AE30">
        <f>'IDT-1'!E30</f>
        <v>0</v>
      </c>
      <c r="AF30" s="26"/>
      <c r="AG30">
        <f t="shared" si="2"/>
        <v>101.81962818760856</v>
      </c>
      <c r="AI30" s="75">
        <f>PXIL!K30</f>
        <v>0</v>
      </c>
      <c r="AJ30" s="75">
        <f>PXIL!Q30</f>
        <v>0</v>
      </c>
      <c r="AK30" s="75">
        <f>RTM_IEX!K30</f>
        <v>7.13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2.0834154351395733</v>
      </c>
      <c r="F31">
        <f>GT_Spot!S31</f>
        <v>0</v>
      </c>
      <c r="G31">
        <f>PPCL_NG!S31</f>
        <v>39.39</v>
      </c>
      <c r="H31">
        <f>PPCL_Spot!S31</f>
        <v>0</v>
      </c>
      <c r="I31">
        <f>Bawana_NG!S31</f>
        <v>28.999999999999996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7.77</v>
      </c>
      <c r="AB31" s="117">
        <f>-STOA!Q31</f>
        <v>0</v>
      </c>
      <c r="AC31">
        <f t="shared" si="0"/>
        <v>0.68854205582922823</v>
      </c>
      <c r="AD31">
        <f t="shared" si="1"/>
        <v>77.554873379310337</v>
      </c>
      <c r="AE31">
        <f>'IDT-1'!E31</f>
        <v>0</v>
      </c>
      <c r="AF31" s="26"/>
      <c r="AG31">
        <f t="shared" si="2"/>
        <v>77.554873379310337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2.0834154351395733</v>
      </c>
      <c r="F32">
        <f>GT_Spot!S32</f>
        <v>0</v>
      </c>
      <c r="G32">
        <f>PPCL_NG!S32</f>
        <v>39.39</v>
      </c>
      <c r="H32">
        <f>PPCL_Spot!S32</f>
        <v>0</v>
      </c>
      <c r="I32">
        <f>Bawana_NG!S32</f>
        <v>28.999999999999996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24.18</v>
      </c>
      <c r="Z32" s="75">
        <f>IEX!Q32</f>
        <v>0</v>
      </c>
      <c r="AA32" s="117">
        <f>STOA!K32</f>
        <v>12.629999999999999</v>
      </c>
      <c r="AB32" s="117">
        <f>-STOA!Q32</f>
        <v>0</v>
      </c>
      <c r="AC32">
        <f t="shared" si="0"/>
        <v>0.98739005582922834</v>
      </c>
      <c r="AD32">
        <f t="shared" si="1"/>
        <v>111.21602537931035</v>
      </c>
      <c r="AE32">
        <f>'IDT-1'!E32</f>
        <v>0</v>
      </c>
      <c r="AF32" s="26"/>
      <c r="AG32">
        <f t="shared" si="2"/>
        <v>111.21602537931035</v>
      </c>
      <c r="AI32" s="75">
        <f>PXIL!K32</f>
        <v>0</v>
      </c>
      <c r="AJ32" s="75">
        <f>PXIL!Q32</f>
        <v>0</v>
      </c>
      <c r="AK32" s="75">
        <f>RTM_IEX!K32</f>
        <v>4.92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2.0834154351395733</v>
      </c>
      <c r="F33">
        <f>GT_Spot!S33</f>
        <v>0</v>
      </c>
      <c r="G33">
        <f>PPCL_NG!S33</f>
        <v>39.39</v>
      </c>
      <c r="H33">
        <f>PPCL_Spot!S33</f>
        <v>0</v>
      </c>
      <c r="I33">
        <f>Bawana_NG!S33</f>
        <v>28.999999999999996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25.21</v>
      </c>
      <c r="Z33" s="75">
        <f>IEX!Q33</f>
        <v>0</v>
      </c>
      <c r="AA33" s="117">
        <f>STOA!K33</f>
        <v>17.490000000000002</v>
      </c>
      <c r="AB33" s="117">
        <f>-STOA!Q33</f>
        <v>0</v>
      </c>
      <c r="AC33">
        <f t="shared" si="0"/>
        <v>1.0628060558292285</v>
      </c>
      <c r="AD33">
        <f t="shared" si="1"/>
        <v>119.71060937931036</v>
      </c>
      <c r="AE33">
        <f>'IDT-1'!E33</f>
        <v>0</v>
      </c>
      <c r="AF33" s="26"/>
      <c r="AG33">
        <f t="shared" si="2"/>
        <v>119.71060937931036</v>
      </c>
      <c r="AI33" s="75">
        <f>PXIL!K33</f>
        <v>0</v>
      </c>
      <c r="AJ33" s="75">
        <f>PXIL!Q33</f>
        <v>0</v>
      </c>
      <c r="AK33" s="75">
        <f>RTM_IEX!K33</f>
        <v>7.6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2.0834154351395733</v>
      </c>
      <c r="F34">
        <f>GT_Spot!S34</f>
        <v>0</v>
      </c>
      <c r="G34">
        <f>PPCL_NG!S34</f>
        <v>39.39</v>
      </c>
      <c r="H34">
        <f>PPCL_Spot!S34</f>
        <v>0</v>
      </c>
      <c r="I34">
        <f>Bawana_NG!S34</f>
        <v>28.999999999999996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30.61</v>
      </c>
      <c r="Z34" s="75">
        <f>IEX!Q34</f>
        <v>0</v>
      </c>
      <c r="AA34" s="117">
        <f>STOA!K34</f>
        <v>27.2</v>
      </c>
      <c r="AB34" s="117">
        <f>-STOA!Q34</f>
        <v>0</v>
      </c>
      <c r="AC34">
        <f t="shared" si="0"/>
        <v>1.1977980558292285</v>
      </c>
      <c r="AD34">
        <f t="shared" si="1"/>
        <v>134.91561737931036</v>
      </c>
      <c r="AE34">
        <f>'IDT-1'!E34</f>
        <v>0</v>
      </c>
      <c r="AF34" s="26"/>
      <c r="AG34">
        <f t="shared" si="2"/>
        <v>134.91561737931036</v>
      </c>
      <c r="AI34" s="75">
        <f>PXIL!K34</f>
        <v>0</v>
      </c>
      <c r="AJ34" s="75">
        <f>PXIL!Q34</f>
        <v>0</v>
      </c>
      <c r="AK34" s="75">
        <f>RTM_IEX!K34</f>
        <v>7.83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2.0834154351395733</v>
      </c>
      <c r="F35">
        <f>GT_Spot!S35</f>
        <v>0</v>
      </c>
      <c r="G35">
        <f>PPCL_NG!S35</f>
        <v>39.39</v>
      </c>
      <c r="H35">
        <f>PPCL_Spot!S35</f>
        <v>0</v>
      </c>
      <c r="I35">
        <f>Bawana_NG!S35</f>
        <v>28.999999999999996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36.92</v>
      </c>
      <c r="AB35" s="117">
        <f>-STOA!Q35</f>
        <v>0</v>
      </c>
      <c r="AC35">
        <f t="shared" si="0"/>
        <v>0.94506205582922831</v>
      </c>
      <c r="AD35">
        <f t="shared" si="1"/>
        <v>106.44835337931035</v>
      </c>
      <c r="AE35">
        <f>'IDT-1'!E35</f>
        <v>0</v>
      </c>
      <c r="AF35" s="26"/>
      <c r="AG35">
        <f t="shared" si="2"/>
        <v>106.44835337931035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2.0834154351395733</v>
      </c>
      <c r="F36">
        <f>GT_Spot!S36</f>
        <v>0</v>
      </c>
      <c r="G36">
        <f>PPCL_NG!S36</f>
        <v>39.39</v>
      </c>
      <c r="H36">
        <f>PPCL_Spot!S36</f>
        <v>1.73</v>
      </c>
      <c r="I36">
        <f>Bawana_NG!S36</f>
        <v>28.999999999999996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46.629999999999995</v>
      </c>
      <c r="AB36" s="117">
        <f>-STOA!Q36</f>
        <v>0</v>
      </c>
      <c r="AC36">
        <f t="shared" si="0"/>
        <v>1.0457340558292281</v>
      </c>
      <c r="AD36">
        <f t="shared" si="1"/>
        <v>117.78768137931033</v>
      </c>
      <c r="AE36">
        <f>'IDT-1'!E36</f>
        <v>0</v>
      </c>
      <c r="AF36" s="26"/>
      <c r="AG36">
        <f t="shared" si="2"/>
        <v>117.78768137931033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2.0834154351395733</v>
      </c>
      <c r="F37">
        <f>GT_Spot!S37</f>
        <v>0</v>
      </c>
      <c r="G37">
        <f>PPCL_NG!S37</f>
        <v>39.39</v>
      </c>
      <c r="H37">
        <f>PPCL_Spot!S37</f>
        <v>1.73</v>
      </c>
      <c r="I37">
        <f>Bawana_NG!S37</f>
        <v>28.999999999999996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56.349999999999994</v>
      </c>
      <c r="AB37" s="117">
        <f>-STOA!Q37</f>
        <v>0</v>
      </c>
      <c r="AC37">
        <f t="shared" si="0"/>
        <v>1.1312700558292281</v>
      </c>
      <c r="AD37">
        <f t="shared" si="1"/>
        <v>127.42214537931032</v>
      </c>
      <c r="AE37">
        <f>'IDT-1'!E37</f>
        <v>0</v>
      </c>
      <c r="AF37" s="26"/>
      <c r="AG37">
        <f t="shared" si="2"/>
        <v>127.42214537931032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2.0834154351395733</v>
      </c>
      <c r="F38">
        <f>GT_Spot!S38</f>
        <v>0</v>
      </c>
      <c r="G38">
        <f>PPCL_NG!S38</f>
        <v>39.39</v>
      </c>
      <c r="H38">
        <f>PPCL_Spot!S38</f>
        <v>1.73</v>
      </c>
      <c r="I38">
        <f>Bawana_NG!S38</f>
        <v>28.999999999999996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56.349999999999994</v>
      </c>
      <c r="AB38" s="117">
        <f>-STOA!Q38</f>
        <v>0</v>
      </c>
      <c r="AC38">
        <f t="shared" si="0"/>
        <v>1.1312700558292281</v>
      </c>
      <c r="AD38">
        <f t="shared" si="1"/>
        <v>127.42214537931032</v>
      </c>
      <c r="AE38">
        <f>'IDT-1'!E38</f>
        <v>0</v>
      </c>
      <c r="AF38" s="26"/>
      <c r="AG38">
        <f t="shared" si="2"/>
        <v>127.42214537931032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2.0659538548114802</v>
      </c>
      <c r="F39">
        <f>GT_Spot!S39</f>
        <v>0</v>
      </c>
      <c r="G39">
        <f>PPCL_NG!S39</f>
        <v>39.39</v>
      </c>
      <c r="H39">
        <f>PPCL_Spot!S39</f>
        <v>0</v>
      </c>
      <c r="I39">
        <f>Bawana_NG!S39</f>
        <v>28.999999999999996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29.14</v>
      </c>
      <c r="Z39" s="75">
        <f>IEX!Q39</f>
        <v>0</v>
      </c>
      <c r="AA39" s="117">
        <f>STOA!K39</f>
        <v>56.349999999999994</v>
      </c>
      <c r="AB39" s="117">
        <f>-STOA!Q39</f>
        <v>0</v>
      </c>
      <c r="AC39">
        <f t="shared" si="0"/>
        <v>1.3723243939223411</v>
      </c>
      <c r="AD39">
        <f t="shared" si="1"/>
        <v>154.57362946088912</v>
      </c>
      <c r="AE39">
        <f>'IDT-1'!E39</f>
        <v>0</v>
      </c>
      <c r="AF39" s="26"/>
      <c r="AG39">
        <f t="shared" si="2"/>
        <v>154.57362946088912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2.0659538548114802</v>
      </c>
      <c r="F40">
        <f>GT_Spot!S40</f>
        <v>0</v>
      </c>
      <c r="G40">
        <f>PPCL_NG!S40</f>
        <v>39.39</v>
      </c>
      <c r="H40">
        <f>PPCL_Spot!S40</f>
        <v>1.73</v>
      </c>
      <c r="I40">
        <f>Bawana_NG!S40</f>
        <v>28.999999999999996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56.349999999999994</v>
      </c>
      <c r="AB40" s="117">
        <f>-STOA!Q40</f>
        <v>0</v>
      </c>
      <c r="AC40">
        <f t="shared" si="0"/>
        <v>1.1311163939223408</v>
      </c>
      <c r="AD40">
        <f t="shared" si="1"/>
        <v>127.40483746088911</v>
      </c>
      <c r="AE40">
        <f>'IDT-1'!E40</f>
        <v>0</v>
      </c>
      <c r="AF40" s="26"/>
      <c r="AG40">
        <f t="shared" si="2"/>
        <v>127.40483746088911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2.0659538548114802</v>
      </c>
      <c r="F41">
        <f>GT_Spot!S41</f>
        <v>0</v>
      </c>
      <c r="G41">
        <f>PPCL_NG!S41</f>
        <v>39.39</v>
      </c>
      <c r="H41">
        <f>PPCL_Spot!S41</f>
        <v>1.73</v>
      </c>
      <c r="I41">
        <f>Bawana_NG!S41</f>
        <v>28.999999999999996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56.349999999999994</v>
      </c>
      <c r="AB41" s="117">
        <f>-STOA!Q41</f>
        <v>0</v>
      </c>
      <c r="AC41">
        <f t="shared" si="0"/>
        <v>1.1311163939223408</v>
      </c>
      <c r="AD41">
        <f t="shared" si="1"/>
        <v>127.40483746088911</v>
      </c>
      <c r="AE41">
        <f>'IDT-1'!E41</f>
        <v>0</v>
      </c>
      <c r="AF41" s="26"/>
      <c r="AG41">
        <f t="shared" si="2"/>
        <v>127.40483746088911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2.0659538548114802</v>
      </c>
      <c r="F42">
        <f>GT_Spot!S42</f>
        <v>0</v>
      </c>
      <c r="G42">
        <f>PPCL_NG!S42</f>
        <v>39.39</v>
      </c>
      <c r="H42">
        <f>PPCL_Spot!S42</f>
        <v>1.73</v>
      </c>
      <c r="I42">
        <f>Bawana_NG!S42</f>
        <v>28.999999999999996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56.349999999999994</v>
      </c>
      <c r="AB42" s="117">
        <f>-STOA!Q42</f>
        <v>0</v>
      </c>
      <c r="AC42">
        <f t="shared" si="0"/>
        <v>1.1311163939223408</v>
      </c>
      <c r="AD42">
        <f t="shared" si="1"/>
        <v>127.40483746088911</v>
      </c>
      <c r="AE42">
        <f>'IDT-1'!E42</f>
        <v>0</v>
      </c>
      <c r="AF42" s="26"/>
      <c r="AG42">
        <f t="shared" si="2"/>
        <v>127.40483746088911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2.0659538548114802</v>
      </c>
      <c r="F43">
        <f>GT_Spot!S43</f>
        <v>0</v>
      </c>
      <c r="G43">
        <f>PPCL_NG!S43</f>
        <v>39.39</v>
      </c>
      <c r="H43">
        <f>PPCL_Spot!S43</f>
        <v>0</v>
      </c>
      <c r="I43">
        <f>Bawana_NG!S43</f>
        <v>28.999999999999996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56.349999999999994</v>
      </c>
      <c r="AB43" s="117">
        <f>-STOA!Q43</f>
        <v>0</v>
      </c>
      <c r="AC43">
        <f t="shared" si="0"/>
        <v>1.1158923939223411</v>
      </c>
      <c r="AD43">
        <f t="shared" si="1"/>
        <v>125.69006146088914</v>
      </c>
      <c r="AE43">
        <f>'IDT-1'!E43</f>
        <v>0</v>
      </c>
      <c r="AF43" s="26"/>
      <c r="AG43">
        <f t="shared" si="2"/>
        <v>125.69006146088914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2.0659538548114802</v>
      </c>
      <c r="F44">
        <f>GT_Spot!S44</f>
        <v>0</v>
      </c>
      <c r="G44">
        <f>PPCL_NG!S44</f>
        <v>39.39</v>
      </c>
      <c r="H44">
        <f>PPCL_Spot!S44</f>
        <v>0</v>
      </c>
      <c r="I44">
        <f>Bawana_NG!S44</f>
        <v>28.999999999999996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66.06</v>
      </c>
      <c r="AB44" s="117">
        <f>-STOA!Q44</f>
        <v>0</v>
      </c>
      <c r="AC44">
        <f t="shared" si="0"/>
        <v>1.201340393922341</v>
      </c>
      <c r="AD44">
        <f t="shared" si="1"/>
        <v>135.31461346088912</v>
      </c>
      <c r="AE44">
        <f>'IDT-1'!E44</f>
        <v>0</v>
      </c>
      <c r="AF44" s="26"/>
      <c r="AG44">
        <f t="shared" si="2"/>
        <v>135.31461346088912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2.0659538548114802</v>
      </c>
      <c r="F45">
        <f>GT_Spot!S45</f>
        <v>0</v>
      </c>
      <c r="G45">
        <f>PPCL_NG!S45</f>
        <v>39.39</v>
      </c>
      <c r="H45">
        <f>PPCL_Spot!S45</f>
        <v>0</v>
      </c>
      <c r="I45">
        <f>Bawana_NG!S45</f>
        <v>28.999999999999996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-15</v>
      </c>
      <c r="AA45" s="117">
        <f>STOA!K45</f>
        <v>131.15</v>
      </c>
      <c r="AB45" s="117">
        <f>-STOA!Q45</f>
        <v>0</v>
      </c>
      <c r="AC45">
        <f t="shared" si="0"/>
        <v>1.9073043067552711</v>
      </c>
      <c r="AD45">
        <f t="shared" si="1"/>
        <v>184.69864954805624</v>
      </c>
      <c r="AE45">
        <f>'IDT-1'!E45</f>
        <v>0</v>
      </c>
      <c r="AF45" s="26"/>
      <c r="AG45">
        <f t="shared" si="2"/>
        <v>184.69864954805624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2.0659538548114802</v>
      </c>
      <c r="F46">
        <f>GT_Spot!S46</f>
        <v>0</v>
      </c>
      <c r="G46">
        <f>PPCL_NG!S46</f>
        <v>39.39</v>
      </c>
      <c r="H46">
        <f>PPCL_Spot!S46</f>
        <v>0</v>
      </c>
      <c r="I46">
        <f>Bawana_NG!S46</f>
        <v>28.999999999999996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-15</v>
      </c>
      <c r="AA46" s="117">
        <f>STOA!K46</f>
        <v>131.15</v>
      </c>
      <c r="AB46" s="117">
        <f>-STOA!Q46</f>
        <v>0</v>
      </c>
      <c r="AC46">
        <f t="shared" si="0"/>
        <v>1.9073043067552711</v>
      </c>
      <c r="AD46">
        <f t="shared" si="1"/>
        <v>184.69864954805624</v>
      </c>
      <c r="AE46">
        <f>'IDT-1'!E46</f>
        <v>0</v>
      </c>
      <c r="AF46" s="26"/>
      <c r="AG46">
        <f t="shared" si="2"/>
        <v>184.69864954805624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2.0651162790697675</v>
      </c>
      <c r="F47">
        <f>GT_Spot!S47</f>
        <v>0</v>
      </c>
      <c r="G47">
        <f>PPCL_NG!S47</f>
        <v>39.39</v>
      </c>
      <c r="H47">
        <f>PPCL_Spot!S47</f>
        <v>0</v>
      </c>
      <c r="I47">
        <f>Bawana_NG!S47</f>
        <v>28.999999999999996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-15</v>
      </c>
      <c r="AA47" s="117">
        <f>STOA!K47</f>
        <v>131.15</v>
      </c>
      <c r="AB47" s="117">
        <f>-STOA!Q47</f>
        <v>0</v>
      </c>
      <c r="AC47">
        <f t="shared" si="0"/>
        <v>1.907296936088744</v>
      </c>
      <c r="AD47">
        <f t="shared" si="1"/>
        <v>184.69781934298101</v>
      </c>
      <c r="AE47">
        <f>'IDT-1'!E47</f>
        <v>0</v>
      </c>
      <c r="AF47" s="26"/>
      <c r="AG47">
        <f t="shared" si="2"/>
        <v>184.69781934298101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2.0651162790697675</v>
      </c>
      <c r="F48">
        <f>GT_Spot!S48</f>
        <v>0</v>
      </c>
      <c r="G48">
        <f>PPCL_NG!S48</f>
        <v>39.39</v>
      </c>
      <c r="H48">
        <f>PPCL_Spot!S48</f>
        <v>0</v>
      </c>
      <c r="I48">
        <f>Bawana_NG!S48</f>
        <v>28.999999999999996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-15</v>
      </c>
      <c r="AA48" s="117">
        <f>STOA!K48</f>
        <v>131.15</v>
      </c>
      <c r="AB48" s="117">
        <f>-STOA!Q48</f>
        <v>0</v>
      </c>
      <c r="AC48">
        <f t="shared" si="0"/>
        <v>2.4399845874204633</v>
      </c>
      <c r="AD48">
        <f t="shared" si="1"/>
        <v>124.16513169164929</v>
      </c>
      <c r="AE48">
        <f>'IDT-1'!E48</f>
        <v>0</v>
      </c>
      <c r="AF48" s="26"/>
      <c r="AG48">
        <f t="shared" si="2"/>
        <v>124.16513169164929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-60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2.0651162790697675</v>
      </c>
      <c r="F49">
        <f>GT_Spot!S49</f>
        <v>0</v>
      </c>
      <c r="G49">
        <f>PPCL_NG!S49</f>
        <v>39.39</v>
      </c>
      <c r="H49">
        <f>PPCL_Spot!S49</f>
        <v>0</v>
      </c>
      <c r="I49">
        <f>Bawana_NG!S49</f>
        <v>28.999999999999996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-15</v>
      </c>
      <c r="AA49" s="117">
        <f>STOA!K49</f>
        <v>131.15</v>
      </c>
      <c r="AB49" s="117">
        <f>-STOA!Q49</f>
        <v>0</v>
      </c>
      <c r="AC49">
        <f t="shared" si="0"/>
        <v>1.907296936088744</v>
      </c>
      <c r="AD49">
        <f t="shared" si="1"/>
        <v>184.69781934298101</v>
      </c>
      <c r="AE49">
        <f>'IDT-1'!E49</f>
        <v>0</v>
      </c>
      <c r="AF49" s="26"/>
      <c r="AG49">
        <f t="shared" si="2"/>
        <v>184.69781934298101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2.0651162790697675</v>
      </c>
      <c r="F50">
        <f>GT_Spot!S50</f>
        <v>0</v>
      </c>
      <c r="G50">
        <f>PPCL_NG!S50</f>
        <v>39.39</v>
      </c>
      <c r="H50">
        <f>PPCL_Spot!S50</f>
        <v>0</v>
      </c>
      <c r="I50">
        <f>Bawana_NG!S50</f>
        <v>28.999999999999996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-15</v>
      </c>
      <c r="AA50" s="117">
        <f>STOA!K50</f>
        <v>131.15</v>
      </c>
      <c r="AB50" s="117">
        <f>-STOA!Q50</f>
        <v>0</v>
      </c>
      <c r="AC50">
        <f t="shared" si="0"/>
        <v>1.907296936088744</v>
      </c>
      <c r="AD50">
        <f t="shared" si="1"/>
        <v>184.69781934298101</v>
      </c>
      <c r="AE50">
        <f>'IDT-1'!E50</f>
        <v>0</v>
      </c>
      <c r="AF50" s="26"/>
      <c r="AG50">
        <f t="shared" si="2"/>
        <v>184.69781934298101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2.0652935751613892</v>
      </c>
      <c r="F51">
        <f>GT_Spot!S51</f>
        <v>0</v>
      </c>
      <c r="G51">
        <f>PPCL_NG!S51</f>
        <v>39.39</v>
      </c>
      <c r="H51">
        <f>PPCL_Spot!S51</f>
        <v>0</v>
      </c>
      <c r="I51">
        <f>Bawana_NG!S51</f>
        <v>28.999999999999996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-15</v>
      </c>
      <c r="AA51" s="117">
        <f>STOA!K51</f>
        <v>131.15</v>
      </c>
      <c r="AB51" s="117">
        <f>-STOA!Q51</f>
        <v>0</v>
      </c>
      <c r="AC51">
        <f t="shared" si="0"/>
        <v>1.9072984962943502</v>
      </c>
      <c r="AD51">
        <f t="shared" si="1"/>
        <v>184.69799507886705</v>
      </c>
      <c r="AE51">
        <f>'IDT-1'!E51</f>
        <v>0</v>
      </c>
      <c r="AF51" s="26"/>
      <c r="AG51">
        <f t="shared" si="2"/>
        <v>184.69799507886705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2.0652935751613892</v>
      </c>
      <c r="F52">
        <f>GT_Spot!S52</f>
        <v>0</v>
      </c>
      <c r="G52">
        <f>PPCL_NG!S52</f>
        <v>39.39</v>
      </c>
      <c r="H52">
        <f>PPCL_Spot!S52</f>
        <v>0</v>
      </c>
      <c r="I52">
        <f>Bawana_NG!S52</f>
        <v>28.999999999999996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-15</v>
      </c>
      <c r="AA52" s="117">
        <f>STOA!K52</f>
        <v>131.15</v>
      </c>
      <c r="AB52" s="117">
        <f>-STOA!Q52</f>
        <v>0</v>
      </c>
      <c r="AC52">
        <f t="shared" si="0"/>
        <v>1.9072984962943502</v>
      </c>
      <c r="AD52">
        <f t="shared" si="1"/>
        <v>184.69799507886705</v>
      </c>
      <c r="AE52">
        <f>'IDT-1'!E52</f>
        <v>0</v>
      </c>
      <c r="AF52" s="26"/>
      <c r="AG52">
        <f t="shared" si="2"/>
        <v>184.69799507886705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2.0652935751613892</v>
      </c>
      <c r="F53">
        <f>GT_Spot!S53</f>
        <v>0</v>
      </c>
      <c r="G53">
        <f>PPCL_NG!S53</f>
        <v>39.39</v>
      </c>
      <c r="H53">
        <f>PPCL_Spot!S53</f>
        <v>0</v>
      </c>
      <c r="I53">
        <f>Bawana_NG!S53</f>
        <v>28.999999999999996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-15</v>
      </c>
      <c r="AA53" s="117">
        <f>STOA!K53</f>
        <v>131.15</v>
      </c>
      <c r="AB53" s="117">
        <f>-STOA!Q53</f>
        <v>0</v>
      </c>
      <c r="AC53">
        <f t="shared" si="0"/>
        <v>2.395595510015093</v>
      </c>
      <c r="AD53">
        <f t="shared" si="1"/>
        <v>129.20969806514631</v>
      </c>
      <c r="AE53">
        <f>'IDT-1'!E53</f>
        <v>0</v>
      </c>
      <c r="AF53" s="26"/>
      <c r="AG53">
        <f t="shared" si="2"/>
        <v>129.20969806514631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-55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2.0652935751613892</v>
      </c>
      <c r="F54">
        <f>GT_Spot!S54</f>
        <v>0</v>
      </c>
      <c r="G54">
        <f>PPCL_NG!S54</f>
        <v>39.39</v>
      </c>
      <c r="H54">
        <f>PPCL_Spot!S54</f>
        <v>0</v>
      </c>
      <c r="I54">
        <f>Bawana_NG!S54</f>
        <v>28.999999999999996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-15</v>
      </c>
      <c r="AA54" s="117">
        <f>STOA!K54</f>
        <v>131.15</v>
      </c>
      <c r="AB54" s="117">
        <f>-STOA!Q54</f>
        <v>0</v>
      </c>
      <c r="AC54">
        <f t="shared" si="0"/>
        <v>1.9072984962943502</v>
      </c>
      <c r="AD54">
        <f t="shared" si="1"/>
        <v>184.69799507886705</v>
      </c>
      <c r="AE54">
        <f>'IDT-1'!E54</f>
        <v>0</v>
      </c>
      <c r="AF54" s="26"/>
      <c r="AG54">
        <f t="shared" si="2"/>
        <v>184.69799507886705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2.0652935751613892</v>
      </c>
      <c r="F55">
        <f>GT_Spot!S55</f>
        <v>0</v>
      </c>
      <c r="G55">
        <f>PPCL_NG!S55</f>
        <v>39.39</v>
      </c>
      <c r="H55">
        <f>PPCL_Spot!S55</f>
        <v>0</v>
      </c>
      <c r="I55">
        <f>Bawana_NG!S55</f>
        <v>28.999999999999996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-15</v>
      </c>
      <c r="AA55" s="117">
        <f>STOA!K55</f>
        <v>131.15</v>
      </c>
      <c r="AB55" s="117">
        <f>-STOA!Q55</f>
        <v>0</v>
      </c>
      <c r="AC55">
        <f t="shared" si="0"/>
        <v>1.9072984962943502</v>
      </c>
      <c r="AD55">
        <f t="shared" si="1"/>
        <v>184.69799507886705</v>
      </c>
      <c r="AE55">
        <f>'IDT-1'!E55</f>
        <v>0</v>
      </c>
      <c r="AF55" s="26"/>
      <c r="AG55">
        <f t="shared" si="2"/>
        <v>184.69799507886705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2.0652935751613892</v>
      </c>
      <c r="F56">
        <f>GT_Spot!S56</f>
        <v>0</v>
      </c>
      <c r="G56">
        <f>PPCL_NG!S56</f>
        <v>39.39</v>
      </c>
      <c r="H56">
        <f>PPCL_Spot!S56</f>
        <v>0</v>
      </c>
      <c r="I56">
        <f>Bawana_NG!S56</f>
        <v>28.999999999999996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-15</v>
      </c>
      <c r="AA56" s="117">
        <f>STOA!K56</f>
        <v>131.15</v>
      </c>
      <c r="AB56" s="117">
        <f>-STOA!Q56</f>
        <v>0</v>
      </c>
      <c r="AC56">
        <f t="shared" si="0"/>
        <v>1.9072984962943502</v>
      </c>
      <c r="AD56">
        <f t="shared" si="1"/>
        <v>184.69799507886705</v>
      </c>
      <c r="AE56">
        <f>'IDT-1'!E56</f>
        <v>0</v>
      </c>
      <c r="AF56" s="26"/>
      <c r="AG56">
        <f t="shared" si="2"/>
        <v>184.69799507886705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2.0652935751613892</v>
      </c>
      <c r="F57">
        <f>GT_Spot!S57</f>
        <v>0</v>
      </c>
      <c r="G57">
        <f>PPCL_NG!S57</f>
        <v>39.39</v>
      </c>
      <c r="H57">
        <f>PPCL_Spot!S57</f>
        <v>0</v>
      </c>
      <c r="I57">
        <f>Bawana_NG!S57</f>
        <v>28.999999999999996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-15</v>
      </c>
      <c r="AA57" s="117">
        <f>STOA!K57</f>
        <v>131.15</v>
      </c>
      <c r="AB57" s="117">
        <f>-STOA!Q57</f>
        <v>0</v>
      </c>
      <c r="AC57">
        <f t="shared" si="0"/>
        <v>1.9072984962943502</v>
      </c>
      <c r="AD57">
        <f t="shared" si="1"/>
        <v>184.69799507886705</v>
      </c>
      <c r="AE57">
        <f>'IDT-1'!E57</f>
        <v>0</v>
      </c>
      <c r="AF57" s="26"/>
      <c r="AG57">
        <f t="shared" si="2"/>
        <v>184.69799507886705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2.0641724793912495</v>
      </c>
      <c r="F58">
        <f>GT_Spot!S58</f>
        <v>0</v>
      </c>
      <c r="G58">
        <f>PPCL_NG!S58</f>
        <v>39.39</v>
      </c>
      <c r="H58">
        <f>PPCL_Spot!S58</f>
        <v>0</v>
      </c>
      <c r="I58">
        <f>Bawana_NG!S58</f>
        <v>28.999999999999996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-15</v>
      </c>
      <c r="AA58" s="117">
        <f>STOA!K58</f>
        <v>131.15</v>
      </c>
      <c r="AB58" s="117">
        <f>-STOA!Q58</f>
        <v>0</v>
      </c>
      <c r="AC58">
        <f t="shared" si="0"/>
        <v>2.4399762819832924</v>
      </c>
      <c r="AD58">
        <f t="shared" si="1"/>
        <v>124.16419619740796</v>
      </c>
      <c r="AE58">
        <f>'IDT-1'!E58</f>
        <v>0</v>
      </c>
      <c r="AF58" s="26"/>
      <c r="AG58">
        <f t="shared" si="2"/>
        <v>124.16419619740796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-60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2.0641724793912495</v>
      </c>
      <c r="F59">
        <f>GT_Spot!S59</f>
        <v>0</v>
      </c>
      <c r="G59">
        <f>PPCL_NG!S59</f>
        <v>39.39</v>
      </c>
      <c r="H59">
        <f>PPCL_Spot!S59</f>
        <v>0</v>
      </c>
      <c r="I59">
        <f>Bawana_NG!S59</f>
        <v>28.999999999999996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-15</v>
      </c>
      <c r="AA59" s="117">
        <f>STOA!K59</f>
        <v>131.15</v>
      </c>
      <c r="AB59" s="117">
        <f>-STOA!Q59</f>
        <v>0</v>
      </c>
      <c r="AC59">
        <f t="shared" si="0"/>
        <v>1.9072886306515731</v>
      </c>
      <c r="AD59">
        <f t="shared" si="1"/>
        <v>184.69688384873967</v>
      </c>
      <c r="AE59">
        <f>'IDT-1'!E59</f>
        <v>0</v>
      </c>
      <c r="AF59" s="26"/>
      <c r="AG59">
        <f t="shared" si="2"/>
        <v>184.69688384873967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2.0641724793912495</v>
      </c>
      <c r="F60">
        <f>GT_Spot!S60</f>
        <v>0</v>
      </c>
      <c r="G60">
        <f>PPCL_NG!S60</f>
        <v>39.39</v>
      </c>
      <c r="H60">
        <f>PPCL_Spot!S60</f>
        <v>0</v>
      </c>
      <c r="I60">
        <f>Bawana_NG!S60</f>
        <v>28.999999999999996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-15</v>
      </c>
      <c r="AA60" s="117">
        <f>STOA!K60</f>
        <v>131.15</v>
      </c>
      <c r="AB60" s="117">
        <f>-STOA!Q60</f>
        <v>0</v>
      </c>
      <c r="AC60">
        <f t="shared" si="0"/>
        <v>1.9072886306515731</v>
      </c>
      <c r="AD60">
        <f t="shared" si="1"/>
        <v>184.69688384873967</v>
      </c>
      <c r="AE60">
        <f>'IDT-1'!E60</f>
        <v>0</v>
      </c>
      <c r="AF60" s="26"/>
      <c r="AG60">
        <f t="shared" si="2"/>
        <v>184.69688384873967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2.0641724793912495</v>
      </c>
      <c r="F61">
        <f>GT_Spot!S61</f>
        <v>0</v>
      </c>
      <c r="G61">
        <f>PPCL_NG!S61</f>
        <v>39.39</v>
      </c>
      <c r="H61">
        <f>PPCL_Spot!S61</f>
        <v>0</v>
      </c>
      <c r="I61">
        <f>Bawana_NG!S61</f>
        <v>28.999999999999996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-15</v>
      </c>
      <c r="AA61" s="117">
        <f>STOA!K61</f>
        <v>131.15</v>
      </c>
      <c r="AB61" s="117">
        <f>-STOA!Q61</f>
        <v>0</v>
      </c>
      <c r="AC61">
        <f t="shared" si="0"/>
        <v>1.9072886306515731</v>
      </c>
      <c r="AD61">
        <f t="shared" si="1"/>
        <v>184.69688384873967</v>
      </c>
      <c r="AE61">
        <f>'IDT-1'!E61</f>
        <v>0</v>
      </c>
      <c r="AF61" s="26"/>
      <c r="AG61">
        <f t="shared" si="2"/>
        <v>184.69688384873967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2.0641724793912495</v>
      </c>
      <c r="F62">
        <f>GT_Spot!S62</f>
        <v>0</v>
      </c>
      <c r="G62">
        <f>PPCL_NG!S62</f>
        <v>39.39</v>
      </c>
      <c r="H62">
        <f>PPCL_Spot!S62</f>
        <v>0</v>
      </c>
      <c r="I62">
        <f>Bawana_NG!S62</f>
        <v>28.999999999999996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-15</v>
      </c>
      <c r="AA62" s="117">
        <f>STOA!K62</f>
        <v>131.15</v>
      </c>
      <c r="AB62" s="117">
        <f>-STOA!Q62</f>
        <v>0</v>
      </c>
      <c r="AC62">
        <f t="shared" si="0"/>
        <v>1.9072886306515731</v>
      </c>
      <c r="AD62">
        <f t="shared" si="1"/>
        <v>184.69688384873967</v>
      </c>
      <c r="AE62">
        <f>'IDT-1'!E62</f>
        <v>0</v>
      </c>
      <c r="AF62" s="26"/>
      <c r="AG62">
        <f t="shared" si="2"/>
        <v>184.69688384873967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1.8738359201773835</v>
      </c>
      <c r="F63">
        <f>GT_Spot!S63</f>
        <v>0</v>
      </c>
      <c r="G63">
        <f>PPCL_NG!S63</f>
        <v>39.39</v>
      </c>
      <c r="H63">
        <f>PPCL_Spot!S63</f>
        <v>0</v>
      </c>
      <c r="I63">
        <f>Bawana_NG!S63</f>
        <v>27.19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-15</v>
      </c>
      <c r="AA63" s="117">
        <f>STOA!K63</f>
        <v>131.15</v>
      </c>
      <c r="AB63" s="117">
        <f>-STOA!Q63</f>
        <v>0</v>
      </c>
      <c r="AC63">
        <f t="shared" si="0"/>
        <v>2.42237332026221</v>
      </c>
      <c r="AD63">
        <f t="shared" si="1"/>
        <v>122.18146259991519</v>
      </c>
      <c r="AE63">
        <f>'IDT-1'!E63</f>
        <v>0</v>
      </c>
      <c r="AF63" s="26"/>
      <c r="AG63">
        <f t="shared" si="2"/>
        <v>122.18146259991519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-60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1.8738359201773835</v>
      </c>
      <c r="F64">
        <f>GT_Spot!S64</f>
        <v>0</v>
      </c>
      <c r="G64">
        <f>PPCL_NG!S64</f>
        <v>39.39</v>
      </c>
      <c r="H64">
        <f>PPCL_Spot!S64</f>
        <v>0</v>
      </c>
      <c r="I64">
        <f>Bawana_NG!S64</f>
        <v>27.19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-15</v>
      </c>
      <c r="AA64" s="117">
        <f>STOA!K64</f>
        <v>131.15</v>
      </c>
      <c r="AB64" s="117">
        <f>-STOA!Q64</f>
        <v>0</v>
      </c>
      <c r="AC64">
        <f t="shared" si="0"/>
        <v>1.8896856689304911</v>
      </c>
      <c r="AD64">
        <f t="shared" si="1"/>
        <v>182.71415025124691</v>
      </c>
      <c r="AE64">
        <f>'IDT-1'!E64</f>
        <v>0</v>
      </c>
      <c r="AF64" s="26"/>
      <c r="AG64">
        <f t="shared" si="2"/>
        <v>182.71415025124691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3.2032410533423361</v>
      </c>
      <c r="F65">
        <f>GT_Spot!S65</f>
        <v>0</v>
      </c>
      <c r="G65">
        <f>PPCL_NG!S65</f>
        <v>39.39</v>
      </c>
      <c r="H65">
        <f>PPCL_Spot!S65</f>
        <v>0</v>
      </c>
      <c r="I65">
        <f>Bawana_NG!S65</f>
        <v>27.19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-15</v>
      </c>
      <c r="AA65" s="117">
        <f>STOA!K65</f>
        <v>131.15</v>
      </c>
      <c r="AB65" s="117">
        <f>-STOA!Q65</f>
        <v>0</v>
      </c>
      <c r="AC65">
        <f t="shared" si="0"/>
        <v>1.9013844341023425</v>
      </c>
      <c r="AD65">
        <f t="shared" si="1"/>
        <v>184.03185661923999</v>
      </c>
      <c r="AE65">
        <f>'IDT-1'!E65</f>
        <v>0</v>
      </c>
      <c r="AF65" s="26"/>
      <c r="AG65">
        <f t="shared" si="2"/>
        <v>184.03185661923999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3.2032410533423361</v>
      </c>
      <c r="F66">
        <f>GT_Spot!S66</f>
        <v>0</v>
      </c>
      <c r="G66">
        <f>PPCL_NG!S66</f>
        <v>39.39</v>
      </c>
      <c r="H66">
        <f>PPCL_Spot!S66</f>
        <v>0</v>
      </c>
      <c r="I66">
        <f>Bawana_NG!S66</f>
        <v>27.19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-15</v>
      </c>
      <c r="AA66" s="117">
        <f>STOA!K66</f>
        <v>131.15</v>
      </c>
      <c r="AB66" s="117">
        <f>-STOA!Q66</f>
        <v>0</v>
      </c>
      <c r="AC66">
        <f t="shared" si="0"/>
        <v>1.9013844341023425</v>
      </c>
      <c r="AD66">
        <f t="shared" si="1"/>
        <v>184.03185661923999</v>
      </c>
      <c r="AE66">
        <f>'IDT-1'!E66</f>
        <v>0</v>
      </c>
      <c r="AF66" s="26"/>
      <c r="AG66">
        <f t="shared" si="2"/>
        <v>184.03185661923999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3.162727886563133</v>
      </c>
      <c r="F67">
        <f>GT_Spot!S67</f>
        <v>0</v>
      </c>
      <c r="G67">
        <f>PPCL_NG!S67</f>
        <v>39.39</v>
      </c>
      <c r="H67">
        <f>PPCL_Spot!S67</f>
        <v>0</v>
      </c>
      <c r="I67">
        <f>Bawana_NG!S67</f>
        <v>27.19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-15</v>
      </c>
      <c r="AA67" s="117">
        <f>STOA!K67</f>
        <v>131.15</v>
      </c>
      <c r="AB67" s="117">
        <f>-STOA!Q67</f>
        <v>0</v>
      </c>
      <c r="AC67">
        <f t="shared" si="0"/>
        <v>1.9010279182346856</v>
      </c>
      <c r="AD67">
        <f t="shared" si="1"/>
        <v>183.99169996832845</v>
      </c>
      <c r="AE67">
        <f>'IDT-1'!E67</f>
        <v>0</v>
      </c>
      <c r="AF67" s="26"/>
      <c r="AG67">
        <f t="shared" si="2"/>
        <v>183.99169996832845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2.9689986513823325</v>
      </c>
      <c r="F68">
        <f>GT_Spot!S68</f>
        <v>0</v>
      </c>
      <c r="G68">
        <f>PPCL_NG!S68</f>
        <v>39.39</v>
      </c>
      <c r="H68">
        <f>PPCL_Spot!S68</f>
        <v>0</v>
      </c>
      <c r="I68">
        <f>Bawana_NG!S68</f>
        <v>27.19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-15</v>
      </c>
      <c r="AA68" s="117">
        <f>STOA!K68</f>
        <v>131.15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2.3876201146858373</v>
      </c>
      <c r="AD68">
        <f t="shared" ref="AD68:AD98" si="4">SUM(B68:AB68,AI68:AR68)-AC68</f>
        <v>128.31137853669651</v>
      </c>
      <c r="AE68">
        <f>'IDT-1'!E68</f>
        <v>0</v>
      </c>
      <c r="AF68" s="26"/>
      <c r="AG68">
        <f t="shared" ref="AG68:AG98" si="5">SUM(AD68:AF68)</f>
        <v>128.31137853669651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-55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2.9689986513823325</v>
      </c>
      <c r="F69">
        <f>GT_Spot!S69</f>
        <v>0</v>
      </c>
      <c r="G69">
        <f>PPCL_NG!S69</f>
        <v>39.39</v>
      </c>
      <c r="H69">
        <f>PPCL_Spot!S69</f>
        <v>0</v>
      </c>
      <c r="I69">
        <f>Bawana_NG!S69</f>
        <v>27.19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-20</v>
      </c>
      <c r="AA69" s="117">
        <f>STOA!K69</f>
        <v>131.15</v>
      </c>
      <c r="AB69" s="117">
        <f>-STOA!Q69</f>
        <v>0</v>
      </c>
      <c r="AC69">
        <f t="shared" si="3"/>
        <v>1.9437137385760712</v>
      </c>
      <c r="AD69">
        <f t="shared" si="4"/>
        <v>178.75528491280627</v>
      </c>
      <c r="AE69">
        <f>'IDT-1'!E69</f>
        <v>0</v>
      </c>
      <c r="AF69" s="26"/>
      <c r="AG69">
        <f t="shared" si="5"/>
        <v>178.75528491280627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2.9689986513823325</v>
      </c>
      <c r="F70">
        <f>GT_Spot!S70</f>
        <v>0</v>
      </c>
      <c r="G70">
        <f>PPCL_NG!S70</f>
        <v>39.39</v>
      </c>
      <c r="H70">
        <f>PPCL_Spot!S70</f>
        <v>0</v>
      </c>
      <c r="I70">
        <f>Bawana_NG!S70</f>
        <v>27.19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-20</v>
      </c>
      <c r="AA70" s="117">
        <f>STOA!K70</f>
        <v>131.15</v>
      </c>
      <c r="AB70" s="117">
        <f>-STOA!Q70</f>
        <v>0</v>
      </c>
      <c r="AC70">
        <f t="shared" si="3"/>
        <v>1.9437137385760712</v>
      </c>
      <c r="AD70">
        <f t="shared" si="4"/>
        <v>178.75528491280627</v>
      </c>
      <c r="AE70">
        <f>'IDT-1'!E70</f>
        <v>0</v>
      </c>
      <c r="AF70" s="26"/>
      <c r="AG70">
        <f t="shared" si="5"/>
        <v>178.75528491280627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2.9585032867014998</v>
      </c>
      <c r="F71">
        <f>GT_Spot!S71</f>
        <v>0</v>
      </c>
      <c r="G71">
        <f>PPCL_NG!S71</f>
        <v>39.39</v>
      </c>
      <c r="H71">
        <f>PPCL_Spot!S71</f>
        <v>0</v>
      </c>
      <c r="I71">
        <f>Bawana_NG!S71</f>
        <v>27.638867259538543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-20</v>
      </c>
      <c r="AA71" s="117">
        <f>STOA!K71</f>
        <v>131.15</v>
      </c>
      <c r="AB71" s="117">
        <f>-STOA!Q71</f>
        <v>0</v>
      </c>
      <c r="AC71">
        <f t="shared" si="3"/>
        <v>1.9475714112508189</v>
      </c>
      <c r="AD71">
        <f t="shared" si="4"/>
        <v>179.18979913498924</v>
      </c>
      <c r="AE71">
        <f>'IDT-1'!E71</f>
        <v>0</v>
      </c>
      <c r="AF71" s="26"/>
      <c r="AG71">
        <f t="shared" si="5"/>
        <v>179.18979913498924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1.5783179559971612</v>
      </c>
      <c r="F72">
        <f>GT_Spot!S72</f>
        <v>0</v>
      </c>
      <c r="G72">
        <f>PPCL_NG!S72</f>
        <v>39.39</v>
      </c>
      <c r="H72">
        <f>PPCL_Spot!S72</f>
        <v>0</v>
      </c>
      <c r="I72">
        <f>Bawana_NG!S72</f>
        <v>27.638867259538543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-20</v>
      </c>
      <c r="AA72" s="117">
        <f>STOA!K72</f>
        <v>131.15</v>
      </c>
      <c r="AB72" s="117">
        <f>-STOA!Q72</f>
        <v>0</v>
      </c>
      <c r="AC72">
        <f t="shared" si="3"/>
        <v>1.9354257803406207</v>
      </c>
      <c r="AD72">
        <f t="shared" si="4"/>
        <v>177.8217594351951</v>
      </c>
      <c r="AE72">
        <f>'IDT-1'!E72</f>
        <v>0</v>
      </c>
      <c r="AF72" s="26"/>
      <c r="AG72">
        <f t="shared" si="5"/>
        <v>177.8217594351951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1.5783179559971612</v>
      </c>
      <c r="F73">
        <f>GT_Spot!S73</f>
        <v>0</v>
      </c>
      <c r="G73">
        <f>PPCL_NG!S73</f>
        <v>39.39</v>
      </c>
      <c r="H73">
        <f>PPCL_Spot!S73</f>
        <v>0</v>
      </c>
      <c r="I73">
        <f>Bawana_NG!S73</f>
        <v>27.638867259538543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13.31</v>
      </c>
      <c r="Z73" s="75">
        <f>IEX!Q73</f>
        <v>0</v>
      </c>
      <c r="AA73" s="117">
        <f>STOA!K73</f>
        <v>22.34</v>
      </c>
      <c r="AB73" s="117">
        <f>-STOA!Q73</f>
        <v>0</v>
      </c>
      <c r="AC73">
        <f t="shared" si="3"/>
        <v>0.93990322989671438</v>
      </c>
      <c r="AD73">
        <f t="shared" si="4"/>
        <v>105.867281985639</v>
      </c>
      <c r="AE73">
        <f>'IDT-1'!E73</f>
        <v>0</v>
      </c>
      <c r="AF73" s="26"/>
      <c r="AG73">
        <f t="shared" si="5"/>
        <v>105.867281985639</v>
      </c>
      <c r="AI73" s="75">
        <f>PXIL!K73</f>
        <v>0</v>
      </c>
      <c r="AJ73" s="75">
        <f>PXIL!Q73</f>
        <v>0</v>
      </c>
      <c r="AK73" s="75">
        <f>RTM_IEX!K73</f>
        <v>2.5499999999999998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1.5783179559971612</v>
      </c>
      <c r="F74">
        <f>GT_Spot!S74</f>
        <v>0</v>
      </c>
      <c r="G74">
        <f>PPCL_NG!S74</f>
        <v>39.39</v>
      </c>
      <c r="H74">
        <f>PPCL_Spot!S74</f>
        <v>0</v>
      </c>
      <c r="I74">
        <f>Bawana_NG!S74</f>
        <v>27.638867259538543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44.16</v>
      </c>
      <c r="Z74" s="75">
        <f>IEX!Q74</f>
        <v>0</v>
      </c>
      <c r="AA74" s="117">
        <f>STOA!K74</f>
        <v>17.490000000000002</v>
      </c>
      <c r="AB74" s="117">
        <f>-STOA!Q74</f>
        <v>0</v>
      </c>
      <c r="AC74">
        <f t="shared" si="3"/>
        <v>1.2442072298967144</v>
      </c>
      <c r="AD74">
        <f t="shared" si="4"/>
        <v>140.14297798563899</v>
      </c>
      <c r="AE74">
        <f>'IDT-1'!E74</f>
        <v>0</v>
      </c>
      <c r="AF74" s="26"/>
      <c r="AG74">
        <f t="shared" si="5"/>
        <v>140.14297798563899</v>
      </c>
      <c r="AI74" s="75">
        <f>PXIL!K74</f>
        <v>0</v>
      </c>
      <c r="AJ74" s="75">
        <f>PXIL!Q74</f>
        <v>0</v>
      </c>
      <c r="AK74" s="75">
        <f>RTM_IEX!K74</f>
        <v>11.13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1.5977692120464739</v>
      </c>
      <c r="F75">
        <f>GT_Spot!S75</f>
        <v>0</v>
      </c>
      <c r="G75">
        <f>PPCL_NG!S75</f>
        <v>39.39</v>
      </c>
      <c r="H75">
        <f>PPCL_Spot!S75</f>
        <v>0</v>
      </c>
      <c r="I75">
        <f>Bawana_NG!S75</f>
        <v>27.638867259538543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47.74</v>
      </c>
      <c r="Z75" s="75">
        <f>IEX!Q75</f>
        <v>0</v>
      </c>
      <c r="AA75" s="117">
        <f>STOA!K75</f>
        <v>7.77</v>
      </c>
      <c r="AB75" s="117">
        <f>-STOA!Q75</f>
        <v>0</v>
      </c>
      <c r="AC75">
        <f t="shared" si="3"/>
        <v>1.1991464009499482</v>
      </c>
      <c r="AD75">
        <f t="shared" si="4"/>
        <v>135.06749007063507</v>
      </c>
      <c r="AE75">
        <f>'IDT-1'!E75</f>
        <v>0</v>
      </c>
      <c r="AF75" s="26"/>
      <c r="AG75">
        <f t="shared" si="5"/>
        <v>135.06749007063507</v>
      </c>
      <c r="AI75" s="75">
        <f>PXIL!K75</f>
        <v>0</v>
      </c>
      <c r="AJ75" s="75">
        <f>PXIL!Q75</f>
        <v>0</v>
      </c>
      <c r="AK75" s="75">
        <f>RTM_IEX!K75</f>
        <v>12.13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1.5977692120464739</v>
      </c>
      <c r="F76">
        <f>GT_Spot!S76</f>
        <v>0</v>
      </c>
      <c r="G76">
        <f>PPCL_NG!S76</f>
        <v>39.39</v>
      </c>
      <c r="H76">
        <f>PPCL_Spot!S76</f>
        <v>0</v>
      </c>
      <c r="I76">
        <f>Bawana_NG!S76</f>
        <v>27.638867259538543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45.51</v>
      </c>
      <c r="Z76" s="75">
        <f>IEX!Q76</f>
        <v>0</v>
      </c>
      <c r="AA76" s="117">
        <f>STOA!K76</f>
        <v>7.77</v>
      </c>
      <c r="AB76" s="117">
        <f>-STOA!Q76</f>
        <v>0</v>
      </c>
      <c r="AC76">
        <f t="shared" si="3"/>
        <v>1.1469624009499482</v>
      </c>
      <c r="AD76">
        <f t="shared" si="4"/>
        <v>129.18967407063505</v>
      </c>
      <c r="AE76">
        <f>'IDT-1'!E76</f>
        <v>0</v>
      </c>
      <c r="AF76" s="26"/>
      <c r="AG76">
        <f t="shared" si="5"/>
        <v>129.18967407063505</v>
      </c>
      <c r="AI76" s="75">
        <f>PXIL!K76</f>
        <v>0</v>
      </c>
      <c r="AJ76" s="75">
        <f>PXIL!Q76</f>
        <v>0</v>
      </c>
      <c r="AK76" s="75">
        <f>RTM_IEX!K76</f>
        <v>8.43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1.5977692120464739</v>
      </c>
      <c r="F77">
        <f>GT_Spot!S77</f>
        <v>0</v>
      </c>
      <c r="G77">
        <f>PPCL_NG!S77</f>
        <v>39.39</v>
      </c>
      <c r="H77">
        <f>PPCL_Spot!S77</f>
        <v>0</v>
      </c>
      <c r="I77">
        <f>Bawana_NG!S77</f>
        <v>27.638867259538543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17.559999999999999</v>
      </c>
      <c r="Z77" s="75">
        <f>IEX!Q77</f>
        <v>0</v>
      </c>
      <c r="AA77" s="117">
        <f>STOA!K77</f>
        <v>7.77</v>
      </c>
      <c r="AB77" s="117">
        <f>-STOA!Q77</f>
        <v>0</v>
      </c>
      <c r="AC77">
        <f t="shared" si="3"/>
        <v>0.86245840094994819</v>
      </c>
      <c r="AD77">
        <f t="shared" si="4"/>
        <v>97.144178070635064</v>
      </c>
      <c r="AE77">
        <f>'IDT-1'!E77</f>
        <v>0</v>
      </c>
      <c r="AF77" s="26"/>
      <c r="AG77">
        <f t="shared" si="5"/>
        <v>97.144178070635064</v>
      </c>
      <c r="AI77" s="75">
        <f>PXIL!K77</f>
        <v>0</v>
      </c>
      <c r="AJ77" s="75">
        <f>PXIL!Q77</f>
        <v>0</v>
      </c>
      <c r="AK77" s="75">
        <f>RTM_IEX!K77</f>
        <v>4.05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1.5977692120464739</v>
      </c>
      <c r="F78">
        <f>GT_Spot!S78</f>
        <v>0</v>
      </c>
      <c r="G78">
        <f>PPCL_NG!S78</f>
        <v>39.39</v>
      </c>
      <c r="H78">
        <f>PPCL_Spot!S78</f>
        <v>0</v>
      </c>
      <c r="I78">
        <f>Bawana_NG!S78</f>
        <v>27.638867259538543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39.200000000000003</v>
      </c>
      <c r="Z78" s="75">
        <f>IEX!Q78</f>
        <v>0</v>
      </c>
      <c r="AA78" s="117">
        <f>STOA!K78</f>
        <v>7.77</v>
      </c>
      <c r="AB78" s="117">
        <f>-STOA!Q78</f>
        <v>0</v>
      </c>
      <c r="AC78">
        <f t="shared" si="3"/>
        <v>1.0851864009499481</v>
      </c>
      <c r="AD78">
        <f t="shared" si="4"/>
        <v>122.23145007063506</v>
      </c>
      <c r="AE78">
        <f>'IDT-1'!E78</f>
        <v>0</v>
      </c>
      <c r="AF78" s="26"/>
      <c r="AG78">
        <f t="shared" si="5"/>
        <v>122.23145007063506</v>
      </c>
      <c r="AI78" s="75">
        <f>PXIL!K78</f>
        <v>0</v>
      </c>
      <c r="AJ78" s="75">
        <f>PXIL!Q78</f>
        <v>0</v>
      </c>
      <c r="AK78" s="75">
        <f>RTM_IEX!K78</f>
        <v>7.72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1.5977692120464739</v>
      </c>
      <c r="F79">
        <f>GT_Spot!S79</f>
        <v>0</v>
      </c>
      <c r="G79">
        <f>PPCL_NG!S79</f>
        <v>39.39</v>
      </c>
      <c r="H79">
        <f>PPCL_Spot!S79</f>
        <v>0</v>
      </c>
      <c r="I79">
        <f>Bawana_NG!S79</f>
        <v>27.638867259538543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37.33</v>
      </c>
      <c r="Z79" s="75">
        <f>IEX!Q79</f>
        <v>0</v>
      </c>
      <c r="AA79" s="117">
        <f>STOA!K79</f>
        <v>7.77</v>
      </c>
      <c r="AB79" s="117">
        <f>-STOA!Q79</f>
        <v>0</v>
      </c>
      <c r="AC79">
        <f t="shared" si="3"/>
        <v>1.0237624009499482</v>
      </c>
      <c r="AD79">
        <f t="shared" si="4"/>
        <v>115.31287407063506</v>
      </c>
      <c r="AE79">
        <f>'IDT-1'!E79</f>
        <v>0</v>
      </c>
      <c r="AF79" s="26"/>
      <c r="AG79">
        <f t="shared" si="5"/>
        <v>115.31287407063506</v>
      </c>
      <c r="AI79" s="75">
        <f>PXIL!K79</f>
        <v>0</v>
      </c>
      <c r="AJ79" s="75">
        <f>PXIL!Q79</f>
        <v>0</v>
      </c>
      <c r="AK79" s="75">
        <f>RTM_IEX!K79</f>
        <v>2.61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1.5977692120464739</v>
      </c>
      <c r="F80">
        <f>GT_Spot!S80</f>
        <v>0</v>
      </c>
      <c r="G80">
        <f>PPCL_NG!S80</f>
        <v>39.39</v>
      </c>
      <c r="H80">
        <f>PPCL_Spot!S80</f>
        <v>0</v>
      </c>
      <c r="I80">
        <f>Bawana_NG!S80</f>
        <v>27.638867259538543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37.68</v>
      </c>
      <c r="Z80" s="75">
        <f>IEX!Q80</f>
        <v>0</v>
      </c>
      <c r="AA80" s="117">
        <f>STOA!K80</f>
        <v>7.77</v>
      </c>
      <c r="AB80" s="117">
        <f>-STOA!Q80</f>
        <v>0</v>
      </c>
      <c r="AC80">
        <f t="shared" si="3"/>
        <v>1.0828104009499482</v>
      </c>
      <c r="AD80">
        <f t="shared" si="4"/>
        <v>121.96382607063506</v>
      </c>
      <c r="AE80">
        <f>'IDT-1'!E80</f>
        <v>0</v>
      </c>
      <c r="AF80" s="26"/>
      <c r="AG80">
        <f t="shared" si="5"/>
        <v>121.96382607063506</v>
      </c>
      <c r="AI80" s="75">
        <f>PXIL!K80</f>
        <v>0</v>
      </c>
      <c r="AJ80" s="75">
        <f>PXIL!Q80</f>
        <v>0</v>
      </c>
      <c r="AK80" s="75">
        <f>RTM_IEX!K80</f>
        <v>8.9700000000000006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1.6090037128712871</v>
      </c>
      <c r="F81">
        <f>GT_Spot!S81</f>
        <v>0</v>
      </c>
      <c r="G81">
        <f>PPCL_NG!S81</f>
        <v>39.39</v>
      </c>
      <c r="H81">
        <f>PPCL_Spot!S81</f>
        <v>0</v>
      </c>
      <c r="I81">
        <f>Bawana_NG!S81</f>
        <v>27.638867259538543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16.86</v>
      </c>
      <c r="Z81" s="75">
        <f>IEX!Q81</f>
        <v>0</v>
      </c>
      <c r="AA81" s="117">
        <f>STOA!K81</f>
        <v>7.77</v>
      </c>
      <c r="AB81" s="117">
        <f>-STOA!Q81</f>
        <v>0</v>
      </c>
      <c r="AC81">
        <f t="shared" si="3"/>
        <v>0.93911726455720657</v>
      </c>
      <c r="AD81">
        <f t="shared" si="4"/>
        <v>105.77875370785262</v>
      </c>
      <c r="AE81">
        <f>'IDT-1'!E81</f>
        <v>0</v>
      </c>
      <c r="AF81" s="26"/>
      <c r="AG81">
        <f t="shared" si="5"/>
        <v>105.77875370785262</v>
      </c>
      <c r="AI81" s="75">
        <f>PXIL!K81</f>
        <v>0</v>
      </c>
      <c r="AJ81" s="75">
        <f>PXIL!Q81</f>
        <v>0</v>
      </c>
      <c r="AK81" s="75">
        <f>RTM_IEX!K81</f>
        <v>13.45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1.6795031055900618</v>
      </c>
      <c r="F82">
        <f>GT_Spot!S82</f>
        <v>0</v>
      </c>
      <c r="G82">
        <f>PPCL_NG!S82</f>
        <v>39.39</v>
      </c>
      <c r="H82">
        <f>PPCL_Spot!S82</f>
        <v>0</v>
      </c>
      <c r="I82">
        <f>Bawana_NG!S82</f>
        <v>27.638867259538543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35.08</v>
      </c>
      <c r="Z82" s="75">
        <f>IEX!Q82</f>
        <v>0</v>
      </c>
      <c r="AA82" s="117">
        <f>STOA!K82</f>
        <v>7.77</v>
      </c>
      <c r="AB82" s="117">
        <f>-STOA!Q82</f>
        <v>0</v>
      </c>
      <c r="AC82">
        <f t="shared" si="3"/>
        <v>1.0694496592131317</v>
      </c>
      <c r="AD82">
        <f t="shared" si="4"/>
        <v>120.45892070591547</v>
      </c>
      <c r="AE82">
        <f>'IDT-1'!E82</f>
        <v>0</v>
      </c>
      <c r="AF82" s="26"/>
      <c r="AG82">
        <f t="shared" si="5"/>
        <v>120.45892070591547</v>
      </c>
      <c r="AI82" s="75">
        <f>PXIL!K82</f>
        <v>0</v>
      </c>
      <c r="AJ82" s="75">
        <f>PXIL!Q82</f>
        <v>0</v>
      </c>
      <c r="AK82" s="75">
        <f>RTM_IEX!K82</f>
        <v>9.9700000000000006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1.6795031055900618</v>
      </c>
      <c r="F83">
        <f>GT_Spot!S83</f>
        <v>0</v>
      </c>
      <c r="G83">
        <f>PPCL_NG!S83</f>
        <v>39.39</v>
      </c>
      <c r="H83">
        <f>PPCL_Spot!S83</f>
        <v>0</v>
      </c>
      <c r="I83">
        <f>Bawana_NG!S83</f>
        <v>28.089999999999996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8.9700000000000006</v>
      </c>
      <c r="Z83" s="75">
        <f>IEX!Q83</f>
        <v>0</v>
      </c>
      <c r="AA83" s="117">
        <f>STOA!K83</f>
        <v>56.349999999999994</v>
      </c>
      <c r="AB83" s="117">
        <f>-STOA!Q83</f>
        <v>0</v>
      </c>
      <c r="AC83">
        <f t="shared" si="3"/>
        <v>1.1834196273291926</v>
      </c>
      <c r="AD83">
        <f t="shared" si="4"/>
        <v>133.29608347826087</v>
      </c>
      <c r="AE83">
        <f>'IDT-1'!E83</f>
        <v>0</v>
      </c>
      <c r="AF83" s="26"/>
      <c r="AG83">
        <f t="shared" si="5"/>
        <v>133.29608347826087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1.6795031055900618</v>
      </c>
      <c r="F84">
        <f>GT_Spot!S84</f>
        <v>0</v>
      </c>
      <c r="G84">
        <f>PPCL_NG!S84</f>
        <v>39.39</v>
      </c>
      <c r="H84">
        <f>PPCL_Spot!S84</f>
        <v>0</v>
      </c>
      <c r="I84">
        <f>Bawana_NG!S84</f>
        <v>28.089999999999996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9.2799999999999994</v>
      </c>
      <c r="Z84" s="75">
        <f>IEX!Q84</f>
        <v>0</v>
      </c>
      <c r="AA84" s="117">
        <f>STOA!K84</f>
        <v>56.349999999999994</v>
      </c>
      <c r="AB84" s="117">
        <f>-STOA!Q84</f>
        <v>0</v>
      </c>
      <c r="AC84">
        <f t="shared" si="3"/>
        <v>1.2438756273291927</v>
      </c>
      <c r="AD84">
        <f t="shared" si="4"/>
        <v>140.10562747826086</v>
      </c>
      <c r="AE84">
        <f>'IDT-1'!E84</f>
        <v>0</v>
      </c>
      <c r="AF84" s="26"/>
      <c r="AG84">
        <f t="shared" si="5"/>
        <v>140.10562747826086</v>
      </c>
      <c r="AI84" s="75">
        <f>PXIL!K84</f>
        <v>0</v>
      </c>
      <c r="AJ84" s="75">
        <f>PXIL!Q84</f>
        <v>0</v>
      </c>
      <c r="AK84" s="75">
        <f>RTM_IEX!K84</f>
        <v>6.56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1.6795031055900618</v>
      </c>
      <c r="F85">
        <f>GT_Spot!S85</f>
        <v>0</v>
      </c>
      <c r="G85">
        <f>PPCL_NG!S85</f>
        <v>39.39</v>
      </c>
      <c r="H85">
        <f>PPCL_Spot!S85</f>
        <v>0</v>
      </c>
      <c r="I85">
        <f>Bawana_NG!S85</f>
        <v>28.089999999999996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32.06</v>
      </c>
      <c r="AB85" s="117">
        <f>-STOA!Q85</f>
        <v>0</v>
      </c>
      <c r="AC85">
        <f t="shared" si="3"/>
        <v>1.0085636273291927</v>
      </c>
      <c r="AD85">
        <f t="shared" si="4"/>
        <v>113.60093947826087</v>
      </c>
      <c r="AE85">
        <f>'IDT-1'!E85</f>
        <v>0</v>
      </c>
      <c r="AF85" s="26"/>
      <c r="AG85">
        <f t="shared" si="5"/>
        <v>113.60093947826087</v>
      </c>
      <c r="AI85" s="75">
        <f>PXIL!K85</f>
        <v>0</v>
      </c>
      <c r="AJ85" s="75">
        <f>PXIL!Q85</f>
        <v>0</v>
      </c>
      <c r="AK85" s="75">
        <f>RTM_IEX!K85</f>
        <v>13.39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1.6795031055900618</v>
      </c>
      <c r="F86">
        <f>GT_Spot!S86</f>
        <v>0</v>
      </c>
      <c r="G86">
        <f>PPCL_NG!S86</f>
        <v>39.39</v>
      </c>
      <c r="H86">
        <f>PPCL_Spot!S86</f>
        <v>0</v>
      </c>
      <c r="I86">
        <f>Bawana_NG!S86</f>
        <v>28.089999999999996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56.349999999999994</v>
      </c>
      <c r="AB86" s="117">
        <f>-STOA!Q86</f>
        <v>0</v>
      </c>
      <c r="AC86">
        <f t="shared" si="3"/>
        <v>1.1695156273291925</v>
      </c>
      <c r="AD86">
        <f t="shared" si="4"/>
        <v>131.72998747826085</v>
      </c>
      <c r="AE86">
        <f>'IDT-1'!E86</f>
        <v>0</v>
      </c>
      <c r="AF86" s="26"/>
      <c r="AG86">
        <f t="shared" si="5"/>
        <v>131.72998747826085</v>
      </c>
      <c r="AI86" s="75">
        <f>PXIL!K86</f>
        <v>0</v>
      </c>
      <c r="AJ86" s="75">
        <f>PXIL!Q86</f>
        <v>0</v>
      </c>
      <c r="AK86" s="75">
        <f>RTM_IEX!K86</f>
        <v>7.39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1.7297514724895846</v>
      </c>
      <c r="F87">
        <f>GT_Spot!S87</f>
        <v>0</v>
      </c>
      <c r="G87">
        <f>PPCL_NG!S87</f>
        <v>39.39</v>
      </c>
      <c r="H87">
        <f>PPCL_Spot!S87</f>
        <v>0</v>
      </c>
      <c r="I87">
        <f>Bawana_NG!S87</f>
        <v>28.089999999999996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56.349999999999994</v>
      </c>
      <c r="AB87" s="117">
        <f>-STOA!Q87</f>
        <v>0</v>
      </c>
      <c r="AC87">
        <f t="shared" si="3"/>
        <v>1.1049258129579085</v>
      </c>
      <c r="AD87">
        <f t="shared" si="4"/>
        <v>124.45482565953168</v>
      </c>
      <c r="AE87">
        <f>'IDT-1'!E87</f>
        <v>0</v>
      </c>
      <c r="AF87" s="26"/>
      <c r="AG87">
        <f t="shared" si="5"/>
        <v>124.45482565953168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1.7297514724895846</v>
      </c>
      <c r="F88">
        <f>GT_Spot!S88</f>
        <v>0</v>
      </c>
      <c r="G88">
        <f>PPCL_NG!S88</f>
        <v>39.39</v>
      </c>
      <c r="H88">
        <f>PPCL_Spot!S88</f>
        <v>0</v>
      </c>
      <c r="I88">
        <f>Bawana_NG!S88</f>
        <v>28.089999999999996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56.349999999999994</v>
      </c>
      <c r="AB88" s="117">
        <f>-STOA!Q88</f>
        <v>0</v>
      </c>
      <c r="AC88">
        <f t="shared" si="3"/>
        <v>1.1444378129579085</v>
      </c>
      <c r="AD88">
        <f t="shared" si="4"/>
        <v>128.90531365953169</v>
      </c>
      <c r="AE88">
        <f>'IDT-1'!E88</f>
        <v>0</v>
      </c>
      <c r="AF88" s="26"/>
      <c r="AG88">
        <f t="shared" si="5"/>
        <v>128.90531365953169</v>
      </c>
      <c r="AI88" s="75">
        <f>PXIL!K88</f>
        <v>0</v>
      </c>
      <c r="AJ88" s="75">
        <f>PXIL!Q88</f>
        <v>0</v>
      </c>
      <c r="AK88" s="75">
        <f>RTM_IEX!K88</f>
        <v>4.49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1.7297514724895846</v>
      </c>
      <c r="F89">
        <f>GT_Spot!S89</f>
        <v>0</v>
      </c>
      <c r="G89">
        <f>PPCL_NG!S89</f>
        <v>39.39</v>
      </c>
      <c r="H89">
        <f>PPCL_Spot!S89</f>
        <v>0</v>
      </c>
      <c r="I89">
        <f>Bawana_NG!S89</f>
        <v>28.089999999999996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22.34</v>
      </c>
      <c r="AB89" s="117">
        <f>-STOA!Q89</f>
        <v>0</v>
      </c>
      <c r="AC89">
        <f t="shared" si="3"/>
        <v>0.88457381295790849</v>
      </c>
      <c r="AD89">
        <f t="shared" si="4"/>
        <v>99.635177659531678</v>
      </c>
      <c r="AE89">
        <f>'IDT-1'!E89</f>
        <v>0</v>
      </c>
      <c r="AF89" s="26"/>
      <c r="AG89">
        <f t="shared" si="5"/>
        <v>99.635177659531678</v>
      </c>
      <c r="AI89" s="75">
        <f>PXIL!K89</f>
        <v>0</v>
      </c>
      <c r="AJ89" s="75">
        <f>PXIL!Q89</f>
        <v>0</v>
      </c>
      <c r="AK89" s="75">
        <f>RTM_IEX!K89</f>
        <v>8.9700000000000006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1.7297514724895846</v>
      </c>
      <c r="F90">
        <f>GT_Spot!S90</f>
        <v>0</v>
      </c>
      <c r="G90">
        <f>PPCL_NG!S90</f>
        <v>39.39</v>
      </c>
      <c r="H90">
        <f>PPCL_Spot!S90</f>
        <v>0</v>
      </c>
      <c r="I90">
        <f>Bawana_NG!S90</f>
        <v>28.089999999999996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56.349999999999994</v>
      </c>
      <c r="AB90" s="117">
        <f>-STOA!Q90</f>
        <v>0</v>
      </c>
      <c r="AC90">
        <f t="shared" si="3"/>
        <v>1.1380138129579085</v>
      </c>
      <c r="AD90">
        <f t="shared" si="4"/>
        <v>128.18173765953165</v>
      </c>
      <c r="AE90">
        <f>'IDT-1'!E90</f>
        <v>0</v>
      </c>
      <c r="AF90" s="26"/>
      <c r="AG90">
        <f t="shared" si="5"/>
        <v>128.18173765953165</v>
      </c>
      <c r="AI90" s="75">
        <f>PXIL!K90</f>
        <v>0</v>
      </c>
      <c r="AJ90" s="75">
        <f>PXIL!Q90</f>
        <v>0</v>
      </c>
      <c r="AK90" s="75">
        <f>RTM_IEX!K90</f>
        <v>3.76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1.7297514724895846</v>
      </c>
      <c r="F91">
        <f>GT_Spot!S91</f>
        <v>0</v>
      </c>
      <c r="G91">
        <f>PPCL_NG!S91</f>
        <v>39.39</v>
      </c>
      <c r="H91">
        <f>PPCL_Spot!S91</f>
        <v>0</v>
      </c>
      <c r="I91">
        <f>Bawana_NG!S91</f>
        <v>28.55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56.349999999999994</v>
      </c>
      <c r="AB91" s="117">
        <f>-STOA!Q91</f>
        <v>0</v>
      </c>
      <c r="AC91">
        <f t="shared" si="3"/>
        <v>1.1089738129579083</v>
      </c>
      <c r="AD91">
        <f t="shared" si="4"/>
        <v>124.91077765953166</v>
      </c>
      <c r="AE91">
        <f>'IDT-1'!E91</f>
        <v>0</v>
      </c>
      <c r="AF91" s="26"/>
      <c r="AG91">
        <f t="shared" si="5"/>
        <v>124.91077765953166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1.7297514724895846</v>
      </c>
      <c r="F92">
        <f>GT_Spot!S92</f>
        <v>0</v>
      </c>
      <c r="G92">
        <f>PPCL_NG!S92</f>
        <v>39.39</v>
      </c>
      <c r="H92">
        <f>PPCL_Spot!S92</f>
        <v>0</v>
      </c>
      <c r="I92">
        <f>Bawana_NG!S92</f>
        <v>28.55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56.349999999999994</v>
      </c>
      <c r="AB92" s="117">
        <f>-STOA!Q92</f>
        <v>0</v>
      </c>
      <c r="AC92">
        <f t="shared" si="3"/>
        <v>1.1439978129579083</v>
      </c>
      <c r="AD92">
        <f t="shared" si="4"/>
        <v>128.85575365953167</v>
      </c>
      <c r="AE92">
        <f>'IDT-1'!E92</f>
        <v>0</v>
      </c>
      <c r="AF92" s="26"/>
      <c r="AG92">
        <f t="shared" si="5"/>
        <v>128.85575365953167</v>
      </c>
      <c r="AI92" s="75">
        <f>PXIL!K92</f>
        <v>0</v>
      </c>
      <c r="AJ92" s="75">
        <f>PXIL!Q92</f>
        <v>0</v>
      </c>
      <c r="AK92" s="75">
        <f>RTM_IEX!K92</f>
        <v>3.98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1.7297514724895846</v>
      </c>
      <c r="F93">
        <f>GT_Spot!S93</f>
        <v>0</v>
      </c>
      <c r="G93">
        <f>PPCL_NG!S93</f>
        <v>39.39</v>
      </c>
      <c r="H93">
        <f>PPCL_Spot!S93</f>
        <v>35</v>
      </c>
      <c r="I93">
        <f>Bawana_NG!S93</f>
        <v>28.55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17.490000000000002</v>
      </c>
      <c r="AB93" s="117">
        <f>-STOA!Q93</f>
        <v>0</v>
      </c>
      <c r="AC93">
        <f t="shared" si="3"/>
        <v>1.1484858129579083</v>
      </c>
      <c r="AD93">
        <f t="shared" si="4"/>
        <v>129.36126565953165</v>
      </c>
      <c r="AE93">
        <f>'IDT-1'!E93</f>
        <v>0</v>
      </c>
      <c r="AF93" s="26"/>
      <c r="AG93">
        <f t="shared" si="5"/>
        <v>129.36126565953165</v>
      </c>
      <c r="AI93" s="75">
        <f>PXIL!K93</f>
        <v>0</v>
      </c>
      <c r="AJ93" s="75">
        <f>PXIL!Q93</f>
        <v>0</v>
      </c>
      <c r="AK93" s="75">
        <f>RTM_IEX!K93</f>
        <v>8.35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1.7297514724895846</v>
      </c>
      <c r="F94">
        <f>GT_Spot!S94</f>
        <v>0</v>
      </c>
      <c r="G94">
        <f>PPCL_NG!S94</f>
        <v>39.39</v>
      </c>
      <c r="H94">
        <f>PPCL_Spot!S94</f>
        <v>35</v>
      </c>
      <c r="I94">
        <f>Bawana_NG!S94</f>
        <v>28.55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56.349999999999994</v>
      </c>
      <c r="AB94" s="117">
        <f>-STOA!Q94</f>
        <v>0</v>
      </c>
      <c r="AC94">
        <f t="shared" si="3"/>
        <v>1.4454858129579085</v>
      </c>
      <c r="AD94">
        <f t="shared" si="4"/>
        <v>162.81426565953169</v>
      </c>
      <c r="AE94">
        <f>'IDT-1'!E94</f>
        <v>0</v>
      </c>
      <c r="AF94" s="26"/>
      <c r="AG94">
        <f t="shared" si="5"/>
        <v>162.81426565953169</v>
      </c>
      <c r="AI94" s="75">
        <f>PXIL!K94</f>
        <v>0</v>
      </c>
      <c r="AJ94" s="75">
        <f>PXIL!Q94</f>
        <v>0</v>
      </c>
      <c r="AK94" s="75">
        <f>RTM_IEX!K94</f>
        <v>3.24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1.7297514724895846</v>
      </c>
      <c r="F95">
        <f>GT_Spot!S95</f>
        <v>0</v>
      </c>
      <c r="G95">
        <f>PPCL_NG!S95</f>
        <v>39.39</v>
      </c>
      <c r="H95">
        <f>PPCL_Spot!S95</f>
        <v>35</v>
      </c>
      <c r="I95">
        <f>Bawana_NG!S95</f>
        <v>28.55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56.349999999999994</v>
      </c>
      <c r="AB95" s="117">
        <f>-STOA!Q95</f>
        <v>0</v>
      </c>
      <c r="AC95">
        <f t="shared" si="3"/>
        <v>1.4423178129579084</v>
      </c>
      <c r="AD95">
        <f t="shared" si="4"/>
        <v>162.45743365953169</v>
      </c>
      <c r="AE95">
        <f>'IDT-1'!E95</f>
        <v>0</v>
      </c>
      <c r="AF95" s="26"/>
      <c r="AG95">
        <f t="shared" si="5"/>
        <v>162.45743365953169</v>
      </c>
      <c r="AI95" s="75">
        <f>PXIL!K95</f>
        <v>0</v>
      </c>
      <c r="AJ95" s="75">
        <f>PXIL!Q95</f>
        <v>0</v>
      </c>
      <c r="AK95" s="75">
        <f>RTM_IEX!K95</f>
        <v>2.88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1.7297514724895846</v>
      </c>
      <c r="F96">
        <f>GT_Spot!S96</f>
        <v>0</v>
      </c>
      <c r="G96">
        <f>PPCL_NG!S96</f>
        <v>39.39</v>
      </c>
      <c r="H96">
        <f>PPCL_Spot!S96</f>
        <v>35</v>
      </c>
      <c r="I96">
        <f>Bawana_NG!S96</f>
        <v>28.55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56.349999999999994</v>
      </c>
      <c r="AB96" s="117">
        <f>-STOA!Q96</f>
        <v>0</v>
      </c>
      <c r="AC96">
        <f t="shared" si="3"/>
        <v>1.4169738129579084</v>
      </c>
      <c r="AD96">
        <f t="shared" si="4"/>
        <v>159.60277765953168</v>
      </c>
      <c r="AE96">
        <f>'IDT-1'!E96</f>
        <v>0</v>
      </c>
      <c r="AF96" s="26"/>
      <c r="AG96">
        <f t="shared" si="5"/>
        <v>159.60277765953168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1.7297514724895846</v>
      </c>
      <c r="F97">
        <f>GT_Spot!S97</f>
        <v>0</v>
      </c>
      <c r="G97">
        <f>PPCL_NG!S97</f>
        <v>39.39</v>
      </c>
      <c r="H97">
        <f>PPCL_Spot!S97</f>
        <v>35</v>
      </c>
      <c r="I97">
        <f>Bawana_NG!S97</f>
        <v>28.55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17.490000000000002</v>
      </c>
      <c r="AB97" s="117">
        <f>-STOA!Q97</f>
        <v>0</v>
      </c>
      <c r="AC97">
        <f t="shared" si="3"/>
        <v>1.1450538129579084</v>
      </c>
      <c r="AD97">
        <f t="shared" si="4"/>
        <v>128.97469765953167</v>
      </c>
      <c r="AE97">
        <f>'IDT-1'!E97</f>
        <v>0</v>
      </c>
      <c r="AF97" s="26"/>
      <c r="AG97">
        <f t="shared" si="5"/>
        <v>128.97469765953167</v>
      </c>
      <c r="AI97" s="75">
        <f>PXIL!K97</f>
        <v>0</v>
      </c>
      <c r="AJ97" s="75">
        <f>PXIL!Q97</f>
        <v>0</v>
      </c>
      <c r="AK97" s="75">
        <f>RTM_IEX!K97</f>
        <v>7.96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1.7297514724895846</v>
      </c>
      <c r="F98">
        <f>GT_Spot!S98</f>
        <v>0</v>
      </c>
      <c r="G98">
        <f>PPCL_NG!S98</f>
        <v>39.39</v>
      </c>
      <c r="H98">
        <f>PPCL_Spot!S98</f>
        <v>35</v>
      </c>
      <c r="I98">
        <f>Bawana_NG!S98</f>
        <v>28.551262017937042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56.349999999999994</v>
      </c>
      <c r="AB98" s="117">
        <f>-STOA!Q98</f>
        <v>0</v>
      </c>
      <c r="AC98">
        <f t="shared" si="3"/>
        <v>1.4428569187157541</v>
      </c>
      <c r="AD98">
        <f t="shared" si="4"/>
        <v>162.51815657171085</v>
      </c>
      <c r="AE98">
        <f>'IDT-1'!E98</f>
        <v>0</v>
      </c>
      <c r="AF98" s="26"/>
      <c r="AG98">
        <f t="shared" si="5"/>
        <v>162.51815657171085</v>
      </c>
      <c r="AI98" s="75">
        <f>PXIL!K98</f>
        <v>0</v>
      </c>
      <c r="AJ98" s="75">
        <f>PXIL!Q98</f>
        <v>0</v>
      </c>
      <c r="AK98" s="75">
        <f>RTM_IEX!K98</f>
        <v>2.94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4.8987907856199484E-2</v>
      </c>
      <c r="F99">
        <f t="shared" si="6"/>
        <v>0</v>
      </c>
      <c r="G99">
        <f t="shared" si="6"/>
        <v>0.91581749999999928</v>
      </c>
      <c r="H99">
        <f t="shared" si="6"/>
        <v>5.5094999999999998E-2</v>
      </c>
      <c r="I99">
        <f t="shared" si="6"/>
        <v>0.68535191728310052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0.1652875</v>
      </c>
      <c r="Z99" s="75">
        <f t="shared" si="6"/>
        <v>-0.11</v>
      </c>
      <c r="AA99" s="117">
        <f t="shared" si="6"/>
        <v>1.4314800000000019</v>
      </c>
      <c r="AB99" s="117">
        <f t="shared" si="6"/>
        <v>0</v>
      </c>
      <c r="AC99">
        <f t="shared" si="6"/>
        <v>3.1244598734026484E-2</v>
      </c>
      <c r="AD99">
        <f t="shared" si="6"/>
        <v>3.1526577264052724</v>
      </c>
      <c r="AE99">
        <f t="shared" si="6"/>
        <v>0</v>
      </c>
      <c r="AG99">
        <f t="shared" si="6"/>
        <v>3.1526577264052724</v>
      </c>
      <c r="AI99">
        <f t="shared" si="6"/>
        <v>0</v>
      </c>
      <c r="AJ99">
        <f t="shared" si="6"/>
        <v>0</v>
      </c>
      <c r="AK99">
        <f t="shared" si="6"/>
        <v>6.4382499999999995E-2</v>
      </c>
      <c r="AL99">
        <f t="shared" si="6"/>
        <v>-7.2499999999999995E-2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44660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9.8199999999999985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4.8600000000000003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0.12918399999999999</v>
      </c>
      <c r="AD3">
        <f>SUM(B3:AB3,AI3:AR3)-AC3</f>
        <v>14.550815999999999</v>
      </c>
      <c r="AE3">
        <f>'IDT-1'!D3</f>
        <v>0</v>
      </c>
      <c r="AF3" s="26"/>
      <c r="AG3">
        <f>SUM(AD3:AF3)</f>
        <v>14.550815999999999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8.8199999999999985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4.8600000000000003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0.120384</v>
      </c>
      <c r="AD4">
        <f t="shared" ref="AD4:AD67" si="1">SUM(B4:AB4,AI4:AR4)-AC4</f>
        <v>13.559616</v>
      </c>
      <c r="AE4">
        <f>'IDT-1'!D4</f>
        <v>0</v>
      </c>
      <c r="AF4" s="26"/>
      <c r="AG4">
        <f t="shared" ref="AG4:AG67" si="2">SUM(AD4:AF4)</f>
        <v>13.559616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8.8199999999999985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4.8600000000000003</v>
      </c>
      <c r="AB5" s="117">
        <f>-STOA!R5</f>
        <v>0</v>
      </c>
      <c r="AC5">
        <f t="shared" si="0"/>
        <v>0.120384</v>
      </c>
      <c r="AD5">
        <f t="shared" si="1"/>
        <v>13.559616</v>
      </c>
      <c r="AE5">
        <f>'IDT-1'!D5</f>
        <v>0</v>
      </c>
      <c r="AF5" s="26"/>
      <c r="AG5">
        <f t="shared" si="2"/>
        <v>13.559616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0</v>
      </c>
      <c r="I6">
        <f>Bawana_NG!R6</f>
        <v>8.8199999999999985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4.8600000000000003</v>
      </c>
      <c r="AB6" s="117">
        <f>-STOA!R6</f>
        <v>0</v>
      </c>
      <c r="AC6">
        <f t="shared" si="0"/>
        <v>0.18972800000000001</v>
      </c>
      <c r="AD6">
        <f t="shared" si="1"/>
        <v>21.370272</v>
      </c>
      <c r="AE6">
        <f>'IDT-1'!D6</f>
        <v>0</v>
      </c>
      <c r="AF6" s="26"/>
      <c r="AG6">
        <f t="shared" si="2"/>
        <v>21.370272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0</v>
      </c>
      <c r="I7">
        <f>Bawana_NG!R7</f>
        <v>10.819999999999999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4.8600000000000003</v>
      </c>
      <c r="AB7" s="117">
        <f>-STOA!R7</f>
        <v>0</v>
      </c>
      <c r="AC7">
        <f t="shared" si="0"/>
        <v>0.20732800000000001</v>
      </c>
      <c r="AD7">
        <f t="shared" si="1"/>
        <v>23.352671999999998</v>
      </c>
      <c r="AE7">
        <f>'IDT-1'!D7</f>
        <v>0</v>
      </c>
      <c r="AF7" s="26"/>
      <c r="AG7">
        <f t="shared" si="2"/>
        <v>23.352671999999998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0</v>
      </c>
      <c r="I8">
        <f>Bawana_NG!R8</f>
        <v>8.8199999999999985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4.8600000000000003</v>
      </c>
      <c r="AB8" s="117">
        <f>-STOA!R8</f>
        <v>0</v>
      </c>
      <c r="AC8">
        <f t="shared" si="0"/>
        <v>0.21636238256658596</v>
      </c>
      <c r="AD8">
        <f t="shared" si="1"/>
        <v>18.343637617433412</v>
      </c>
      <c r="AE8">
        <f>'IDT-1'!D8</f>
        <v>0</v>
      </c>
      <c r="AF8" s="26"/>
      <c r="AG8">
        <f t="shared" si="2"/>
        <v>18.343637617433412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-3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0</v>
      </c>
      <c r="I9">
        <f>Bawana_NG!R9</f>
        <v>7.74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4.8600000000000003</v>
      </c>
      <c r="AB9" s="117">
        <f>-STOA!R9</f>
        <v>0</v>
      </c>
      <c r="AC9">
        <f t="shared" si="0"/>
        <v>0.18022400000000002</v>
      </c>
      <c r="AD9">
        <f t="shared" si="1"/>
        <v>20.299776000000001</v>
      </c>
      <c r="AE9">
        <f>'IDT-1'!D9</f>
        <v>0</v>
      </c>
      <c r="AF9" s="26"/>
      <c r="AG9">
        <f t="shared" si="2"/>
        <v>20.299776000000001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0</v>
      </c>
      <c r="I10">
        <f>Bawana_NG!R10</f>
        <v>7.74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4.8600000000000003</v>
      </c>
      <c r="AB10" s="117">
        <f>-STOA!R10</f>
        <v>0</v>
      </c>
      <c r="AC10">
        <f t="shared" si="0"/>
        <v>0.20685838256658598</v>
      </c>
      <c r="AD10">
        <f t="shared" si="1"/>
        <v>17.273141617433414</v>
      </c>
      <c r="AE10">
        <f>'IDT-1'!D10</f>
        <v>0</v>
      </c>
      <c r="AF10" s="26"/>
      <c r="AG10">
        <f t="shared" si="2"/>
        <v>17.273141617433414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-3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0</v>
      </c>
      <c r="I11">
        <f>Bawana_NG!R11</f>
        <v>8.8199999999999985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4.8600000000000003</v>
      </c>
      <c r="AB11" s="117">
        <f>-STOA!R11</f>
        <v>0</v>
      </c>
      <c r="AC11">
        <f t="shared" si="0"/>
        <v>0.18972800000000001</v>
      </c>
      <c r="AD11">
        <f t="shared" si="1"/>
        <v>21.370272</v>
      </c>
      <c r="AE11">
        <f>'IDT-1'!D11</f>
        <v>0</v>
      </c>
      <c r="AF11" s="26"/>
      <c r="AG11">
        <f t="shared" si="2"/>
        <v>21.370272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0</v>
      </c>
      <c r="I12">
        <f>Bawana_NG!R12</f>
        <v>8.8199999999999985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4.8600000000000003</v>
      </c>
      <c r="AB12" s="117">
        <f>-STOA!R12</f>
        <v>0</v>
      </c>
      <c r="AC12">
        <f t="shared" si="0"/>
        <v>0.20748425504439064</v>
      </c>
      <c r="AD12">
        <f t="shared" si="1"/>
        <v>19.352515744955607</v>
      </c>
      <c r="AE12">
        <f>'IDT-1'!D12</f>
        <v>0</v>
      </c>
      <c r="AF12" s="26"/>
      <c r="AG12">
        <f t="shared" si="2"/>
        <v>19.352515744955607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-2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0</v>
      </c>
      <c r="I13">
        <f>Bawana_NG!R13</f>
        <v>10.819999999999999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4.8600000000000003</v>
      </c>
      <c r="AB13" s="117">
        <f>-STOA!R13</f>
        <v>0</v>
      </c>
      <c r="AC13">
        <f t="shared" si="0"/>
        <v>0.21604000000000001</v>
      </c>
      <c r="AD13">
        <f t="shared" si="1"/>
        <v>24.333959999999998</v>
      </c>
      <c r="AE13">
        <f>'IDT-1'!D13</f>
        <v>0</v>
      </c>
      <c r="AF13" s="26"/>
      <c r="AG13">
        <f t="shared" si="2"/>
        <v>24.333959999999998</v>
      </c>
      <c r="AI13" s="75">
        <f>PXIL!L13</f>
        <v>0</v>
      </c>
      <c r="AJ13" s="75">
        <f>PXIL!R13</f>
        <v>0</v>
      </c>
      <c r="AK13" s="75">
        <f>RTM_IEX!L13</f>
        <v>0.99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0</v>
      </c>
      <c r="I14">
        <f>Bawana_NG!R14</f>
        <v>8.8199999999999985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4.8600000000000003</v>
      </c>
      <c r="AB14" s="117">
        <f>-STOA!R14</f>
        <v>0</v>
      </c>
      <c r="AC14">
        <f t="shared" si="0"/>
        <v>0.21636238256658596</v>
      </c>
      <c r="AD14">
        <f t="shared" si="1"/>
        <v>18.343637617433412</v>
      </c>
      <c r="AE14">
        <f>'IDT-1'!D14</f>
        <v>0</v>
      </c>
      <c r="AF14" s="26"/>
      <c r="AG14">
        <f t="shared" si="2"/>
        <v>18.343637617433412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-3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0</v>
      </c>
      <c r="I15">
        <f>Bawana_NG!R15</f>
        <v>8.8199999999999985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4.8600000000000003</v>
      </c>
      <c r="AB15" s="117">
        <f>-STOA!R15</f>
        <v>0</v>
      </c>
      <c r="AC15">
        <f t="shared" si="0"/>
        <v>0.20748425504439064</v>
      </c>
      <c r="AD15">
        <f t="shared" si="1"/>
        <v>19.352515744955607</v>
      </c>
      <c r="AE15">
        <f>'IDT-1'!D15</f>
        <v>0</v>
      </c>
      <c r="AF15" s="26"/>
      <c r="AG15">
        <f t="shared" si="2"/>
        <v>19.352515744955607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-2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0</v>
      </c>
      <c r="I16">
        <f>Bawana_NG!R16</f>
        <v>8.8199999999999985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4.8600000000000003</v>
      </c>
      <c r="AB16" s="117">
        <f>-STOA!R16</f>
        <v>0</v>
      </c>
      <c r="AC16">
        <f t="shared" si="0"/>
        <v>0.21636238256658596</v>
      </c>
      <c r="AD16">
        <f t="shared" si="1"/>
        <v>18.343637617433412</v>
      </c>
      <c r="AE16">
        <f>'IDT-1'!D16</f>
        <v>0</v>
      </c>
      <c r="AF16" s="26"/>
      <c r="AG16">
        <f t="shared" si="2"/>
        <v>18.343637617433412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-3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0</v>
      </c>
      <c r="I17">
        <f>Bawana_NG!R17</f>
        <v>8.8199999999999985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4.8600000000000003</v>
      </c>
      <c r="AB17" s="117">
        <f>-STOA!R17</f>
        <v>0</v>
      </c>
      <c r="AC17">
        <f t="shared" si="0"/>
        <v>0.21636238256658596</v>
      </c>
      <c r="AD17">
        <f t="shared" si="1"/>
        <v>18.343637617433412</v>
      </c>
      <c r="AE17">
        <f>'IDT-1'!D17</f>
        <v>0</v>
      </c>
      <c r="AF17" s="26"/>
      <c r="AG17">
        <f t="shared" si="2"/>
        <v>18.343637617433412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-3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0</v>
      </c>
      <c r="I18">
        <f>Bawana_NG!R18</f>
        <v>8.8199999999999985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4.8600000000000003</v>
      </c>
      <c r="AB18" s="117">
        <f>-STOA!R18</f>
        <v>0</v>
      </c>
      <c r="AC18">
        <f t="shared" si="0"/>
        <v>0.20748425504439064</v>
      </c>
      <c r="AD18">
        <f t="shared" si="1"/>
        <v>19.352515744955607</v>
      </c>
      <c r="AE18">
        <f>'IDT-1'!D18</f>
        <v>0</v>
      </c>
      <c r="AF18" s="26"/>
      <c r="AG18">
        <f t="shared" si="2"/>
        <v>19.352515744955607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-2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0</v>
      </c>
      <c r="I19">
        <f>Bawana_NG!R19</f>
        <v>9.8199999999999985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4.8600000000000003</v>
      </c>
      <c r="AB19" s="117">
        <f>-STOA!R19</f>
        <v>0</v>
      </c>
      <c r="AC19">
        <f t="shared" si="0"/>
        <v>0.21683200000000002</v>
      </c>
      <c r="AD19">
        <f t="shared" si="1"/>
        <v>24.423168</v>
      </c>
      <c r="AE19">
        <f>'IDT-1'!D19</f>
        <v>0</v>
      </c>
      <c r="AF19" s="26"/>
      <c r="AG19">
        <f t="shared" si="2"/>
        <v>24.423168</v>
      </c>
      <c r="AI19" s="75">
        <f>PXIL!L19</f>
        <v>0</v>
      </c>
      <c r="AJ19" s="75">
        <f>PXIL!R19</f>
        <v>0</v>
      </c>
      <c r="AK19" s="75">
        <f>RTM_IEX!L19</f>
        <v>2.08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0</v>
      </c>
      <c r="I20">
        <f>Bawana_NG!R20</f>
        <v>8.8199999999999985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4.8600000000000003</v>
      </c>
      <c r="AB20" s="117">
        <f>-STOA!R20</f>
        <v>0</v>
      </c>
      <c r="AC20">
        <f t="shared" si="0"/>
        <v>0.22524051008878129</v>
      </c>
      <c r="AD20">
        <f t="shared" si="1"/>
        <v>17.334759489911217</v>
      </c>
      <c r="AE20">
        <f>'IDT-1'!D20</f>
        <v>0</v>
      </c>
      <c r="AF20" s="26"/>
      <c r="AG20">
        <f t="shared" si="2"/>
        <v>17.334759489911217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-4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0</v>
      </c>
      <c r="I21">
        <f>Bawana_NG!R21</f>
        <v>8.8199999999999985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4.8600000000000003</v>
      </c>
      <c r="AB21" s="117">
        <f>-STOA!R21</f>
        <v>0</v>
      </c>
      <c r="AC21">
        <f t="shared" si="0"/>
        <v>0.19860612752219534</v>
      </c>
      <c r="AD21">
        <f t="shared" si="1"/>
        <v>20.361393872477802</v>
      </c>
      <c r="AE21">
        <f>'IDT-1'!D21</f>
        <v>0</v>
      </c>
      <c r="AF21" s="26"/>
      <c r="AG21">
        <f t="shared" si="2"/>
        <v>20.361393872477802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-1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0</v>
      </c>
      <c r="I22">
        <f>Bawana_NG!R22</f>
        <v>8.8199999999999985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4.8600000000000003</v>
      </c>
      <c r="AB22" s="117">
        <f>-STOA!R22</f>
        <v>0</v>
      </c>
      <c r="AC22">
        <f t="shared" si="0"/>
        <v>0.19416706376109766</v>
      </c>
      <c r="AD22">
        <f t="shared" si="1"/>
        <v>20.865832936238903</v>
      </c>
      <c r="AE22">
        <f>'IDT-1'!D22</f>
        <v>0</v>
      </c>
      <c r="AF22" s="26"/>
      <c r="AG22">
        <f t="shared" si="2"/>
        <v>20.865832936238903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-0.5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0</v>
      </c>
      <c r="I23">
        <f>Bawana_NG!R23</f>
        <v>8.8199999999999985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4.8600000000000003</v>
      </c>
      <c r="AB23" s="117">
        <f>-STOA!R23</f>
        <v>0</v>
      </c>
      <c r="AC23">
        <f t="shared" si="0"/>
        <v>0.19860612752219534</v>
      </c>
      <c r="AD23">
        <f t="shared" si="1"/>
        <v>20.361393872477802</v>
      </c>
      <c r="AE23">
        <f>'IDT-1'!D23</f>
        <v>0</v>
      </c>
      <c r="AF23" s="26"/>
      <c r="AG23">
        <f t="shared" si="2"/>
        <v>20.361393872477802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-1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0</v>
      </c>
      <c r="I24">
        <f>Bawana_NG!R24</f>
        <v>8.8199999999999985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4.8600000000000003</v>
      </c>
      <c r="AB24" s="117">
        <f>-STOA!R24</f>
        <v>0</v>
      </c>
      <c r="AC24">
        <f t="shared" si="0"/>
        <v>0.18972800000000001</v>
      </c>
      <c r="AD24">
        <f t="shared" si="1"/>
        <v>21.370272</v>
      </c>
      <c r="AE24">
        <f>'IDT-1'!D24</f>
        <v>0</v>
      </c>
      <c r="AF24" s="26"/>
      <c r="AG24">
        <f t="shared" si="2"/>
        <v>21.370272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0</v>
      </c>
      <c r="I25">
        <f>Bawana_NG!R25</f>
        <v>11.819999999999999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4.8600000000000003</v>
      </c>
      <c r="AB25" s="117">
        <f>-STOA!R25</f>
        <v>0</v>
      </c>
      <c r="AC25">
        <f t="shared" si="0"/>
        <v>0.22959200000000002</v>
      </c>
      <c r="AD25">
        <f t="shared" si="1"/>
        <v>25.860408</v>
      </c>
      <c r="AE25">
        <f>'IDT-1'!D25</f>
        <v>0</v>
      </c>
      <c r="AF25" s="26"/>
      <c r="AG25">
        <f t="shared" si="2"/>
        <v>25.860408</v>
      </c>
      <c r="AI25" s="75">
        <f>PXIL!L25</f>
        <v>0</v>
      </c>
      <c r="AJ25" s="75">
        <f>PXIL!R25</f>
        <v>0</v>
      </c>
      <c r="AK25" s="75">
        <f>RTM_IEX!L25</f>
        <v>1.53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0</v>
      </c>
      <c r="I26">
        <f>Bawana_NG!R26</f>
        <v>8.8199999999999985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4.8600000000000003</v>
      </c>
      <c r="AB26" s="117">
        <f>-STOA!R26</f>
        <v>0</v>
      </c>
      <c r="AC26">
        <f t="shared" si="0"/>
        <v>0.21636238256658596</v>
      </c>
      <c r="AD26">
        <f t="shared" si="1"/>
        <v>18.343637617433412</v>
      </c>
      <c r="AE26">
        <f>'IDT-1'!D26</f>
        <v>0</v>
      </c>
      <c r="AF26" s="26"/>
      <c r="AG26">
        <f t="shared" si="2"/>
        <v>18.343637617433412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-3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0</v>
      </c>
      <c r="I27">
        <f>Bawana_NG!R27</f>
        <v>8.8199999999999985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7.77</v>
      </c>
      <c r="AB27" s="117">
        <f>-STOA!R27</f>
        <v>0</v>
      </c>
      <c r="AC27">
        <f t="shared" si="0"/>
        <v>0.22421412752219533</v>
      </c>
      <c r="AD27">
        <f t="shared" si="1"/>
        <v>23.245785872477803</v>
      </c>
      <c r="AE27">
        <f>'IDT-1'!D27</f>
        <v>0</v>
      </c>
      <c r="AF27" s="26"/>
      <c r="AG27">
        <f t="shared" si="2"/>
        <v>23.245785872477803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-1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0</v>
      </c>
      <c r="I28">
        <f>Bawana_NG!R28</f>
        <v>8.8199999999999985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7.77</v>
      </c>
      <c r="AB28" s="117">
        <f>-STOA!R28</f>
        <v>0</v>
      </c>
      <c r="AC28">
        <f t="shared" si="0"/>
        <v>0.22421412752219533</v>
      </c>
      <c r="AD28">
        <f t="shared" si="1"/>
        <v>23.245785872477803</v>
      </c>
      <c r="AE28">
        <f>'IDT-1'!D28</f>
        <v>0</v>
      </c>
      <c r="AF28" s="26"/>
      <c r="AG28">
        <f t="shared" si="2"/>
        <v>23.245785872477803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-1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0</v>
      </c>
      <c r="I29">
        <f>Bawana_NG!R29</f>
        <v>8.8199999999999985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7.77</v>
      </c>
      <c r="AB29" s="117">
        <f>-STOA!R29</f>
        <v>0</v>
      </c>
      <c r="AC29">
        <f t="shared" si="0"/>
        <v>0.24197038256658596</v>
      </c>
      <c r="AD29">
        <f t="shared" si="1"/>
        <v>21.228029617433414</v>
      </c>
      <c r="AE29">
        <f>'IDT-1'!D29</f>
        <v>0</v>
      </c>
      <c r="AF29" s="26"/>
      <c r="AG29">
        <f t="shared" si="2"/>
        <v>21.228029617433414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-3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0</v>
      </c>
      <c r="I30">
        <f>Bawana_NG!R30</f>
        <v>8.8199999999999985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7.77</v>
      </c>
      <c r="AB30" s="117">
        <f>-STOA!R30</f>
        <v>0</v>
      </c>
      <c r="AC30">
        <f t="shared" si="0"/>
        <v>0.24197038256658596</v>
      </c>
      <c r="AD30">
        <f t="shared" si="1"/>
        <v>21.228029617433414</v>
      </c>
      <c r="AE30">
        <f>'IDT-1'!D30</f>
        <v>0</v>
      </c>
      <c r="AF30" s="26"/>
      <c r="AG30">
        <f t="shared" si="2"/>
        <v>21.228029617433414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-3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0</v>
      </c>
      <c r="I31">
        <f>Bawana_NG!R31</f>
        <v>9.8199999999999985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7.77</v>
      </c>
      <c r="AB31" s="117">
        <f>-STOA!R31</f>
        <v>0</v>
      </c>
      <c r="AC31">
        <f t="shared" si="0"/>
        <v>0.24243999999999999</v>
      </c>
      <c r="AD31">
        <f t="shared" si="1"/>
        <v>27.307559999999999</v>
      </c>
      <c r="AE31">
        <f>'IDT-1'!D31</f>
        <v>0</v>
      </c>
      <c r="AF31" s="26"/>
      <c r="AG31">
        <f t="shared" si="2"/>
        <v>27.307559999999999</v>
      </c>
      <c r="AI31" s="75">
        <f>PXIL!L31</f>
        <v>0</v>
      </c>
      <c r="AJ31" s="75">
        <f>PXIL!R31</f>
        <v>0</v>
      </c>
      <c r="AK31" s="75">
        <f>RTM_IEX!L31</f>
        <v>2.08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0</v>
      </c>
      <c r="I32">
        <f>Bawana_NG!R32</f>
        <v>8.8199999999999985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7.77</v>
      </c>
      <c r="AB32" s="117">
        <f>-STOA!R32</f>
        <v>0</v>
      </c>
      <c r="AC32">
        <f t="shared" si="0"/>
        <v>0.25084851008878128</v>
      </c>
      <c r="AD32">
        <f t="shared" si="1"/>
        <v>20.219151489911219</v>
      </c>
      <c r="AE32">
        <f>'IDT-1'!D32</f>
        <v>0</v>
      </c>
      <c r="AF32" s="26"/>
      <c r="AG32">
        <f t="shared" si="2"/>
        <v>20.219151489911219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-4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0</v>
      </c>
      <c r="I33">
        <f>Bawana_NG!R33</f>
        <v>7.8199999999999994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7.77</v>
      </c>
      <c r="AB33" s="117">
        <f>-STOA!R33</f>
        <v>0</v>
      </c>
      <c r="AC33">
        <f t="shared" si="0"/>
        <v>0.206536</v>
      </c>
      <c r="AD33">
        <f t="shared" si="1"/>
        <v>23.263463999999999</v>
      </c>
      <c r="AE33">
        <f>'IDT-1'!D33</f>
        <v>0</v>
      </c>
      <c r="AF33" s="26"/>
      <c r="AG33">
        <f t="shared" si="2"/>
        <v>23.263463999999999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0</v>
      </c>
      <c r="I34">
        <f>Bawana_NG!R34</f>
        <v>7.8199999999999994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7.77</v>
      </c>
      <c r="AB34" s="117">
        <f>-STOA!R34</f>
        <v>0</v>
      </c>
      <c r="AC34">
        <f t="shared" si="0"/>
        <v>0.206536</v>
      </c>
      <c r="AD34">
        <f t="shared" si="1"/>
        <v>23.263463999999999</v>
      </c>
      <c r="AE34">
        <f>'IDT-1'!D34</f>
        <v>0</v>
      </c>
      <c r="AF34" s="26"/>
      <c r="AG34">
        <f t="shared" si="2"/>
        <v>23.263463999999999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0</v>
      </c>
      <c r="I35">
        <f>Bawana_NG!R35</f>
        <v>7.8199999999999994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7.77</v>
      </c>
      <c r="AB35" s="117">
        <f>-STOA!R35</f>
        <v>0</v>
      </c>
      <c r="AC35">
        <f t="shared" si="0"/>
        <v>0.206536</v>
      </c>
      <c r="AD35">
        <f t="shared" si="1"/>
        <v>23.263463999999999</v>
      </c>
      <c r="AE35">
        <f>'IDT-1'!D35</f>
        <v>0</v>
      </c>
      <c r="AF35" s="26"/>
      <c r="AG35">
        <f t="shared" si="2"/>
        <v>23.263463999999999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0.35</v>
      </c>
      <c r="I36">
        <f>Bawana_NG!R36</f>
        <v>7.8199999999999994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7.77</v>
      </c>
      <c r="AB36" s="117">
        <f>-STOA!R36</f>
        <v>0</v>
      </c>
      <c r="AC36">
        <f t="shared" si="0"/>
        <v>0.20961600000000002</v>
      </c>
      <c r="AD36">
        <f t="shared" si="1"/>
        <v>23.610384</v>
      </c>
      <c r="AE36">
        <f>'IDT-1'!D36</f>
        <v>0</v>
      </c>
      <c r="AF36" s="26"/>
      <c r="AG36">
        <f t="shared" si="2"/>
        <v>23.610384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0.35</v>
      </c>
      <c r="I37">
        <f>Bawana_NG!R37</f>
        <v>8.8199999999999985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7.77</v>
      </c>
      <c r="AB37" s="117">
        <f>-STOA!R37</f>
        <v>0</v>
      </c>
      <c r="AC37">
        <f t="shared" si="0"/>
        <v>0.27394399999999997</v>
      </c>
      <c r="AD37">
        <f t="shared" si="1"/>
        <v>30.856055999999995</v>
      </c>
      <c r="AE37">
        <f>'IDT-1'!D37</f>
        <v>0</v>
      </c>
      <c r="AF37" s="26"/>
      <c r="AG37">
        <f t="shared" si="2"/>
        <v>30.856055999999995</v>
      </c>
      <c r="AI37" s="75">
        <f>PXIL!L37</f>
        <v>0</v>
      </c>
      <c r="AJ37" s="75">
        <f>PXIL!R37</f>
        <v>0</v>
      </c>
      <c r="AK37" s="75">
        <f>RTM_IEX!L37</f>
        <v>6.31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0.35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7.77</v>
      </c>
      <c r="AB38" s="117">
        <f>-STOA!R38</f>
        <v>0</v>
      </c>
      <c r="AC38">
        <f t="shared" si="0"/>
        <v>0.19201600000000002</v>
      </c>
      <c r="AD38">
        <f t="shared" si="1"/>
        <v>21.627984000000001</v>
      </c>
      <c r="AE38">
        <f>'IDT-1'!D38</f>
        <v>0</v>
      </c>
      <c r="AF38" s="26"/>
      <c r="AG38">
        <f t="shared" si="2"/>
        <v>21.627984000000001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0</v>
      </c>
      <c r="I39">
        <f>Bawana_NG!R39</f>
        <v>7.8199999999999994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7.77</v>
      </c>
      <c r="AB39" s="117">
        <f>-STOA!R39</f>
        <v>0</v>
      </c>
      <c r="AC39">
        <f t="shared" si="0"/>
        <v>0.206536</v>
      </c>
      <c r="AD39">
        <f t="shared" si="1"/>
        <v>23.263463999999999</v>
      </c>
      <c r="AE39">
        <f>'IDT-1'!D39</f>
        <v>0</v>
      </c>
      <c r="AF39" s="26"/>
      <c r="AG39">
        <f t="shared" si="2"/>
        <v>23.263463999999999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0.35</v>
      </c>
      <c r="I40">
        <f>Bawana_NG!R40</f>
        <v>8.8199999999999985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7.77</v>
      </c>
      <c r="AB40" s="117">
        <f>-STOA!R40</f>
        <v>0</v>
      </c>
      <c r="AC40">
        <f t="shared" si="0"/>
        <v>0.21841599999999997</v>
      </c>
      <c r="AD40">
        <f t="shared" si="1"/>
        <v>24.601583999999995</v>
      </c>
      <c r="AE40">
        <f>'IDT-1'!D40</f>
        <v>0</v>
      </c>
      <c r="AF40" s="26"/>
      <c r="AG40">
        <f t="shared" si="2"/>
        <v>24.601583999999995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0.35</v>
      </c>
      <c r="I41">
        <f>Bawana_NG!R41</f>
        <v>8.8199999999999985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7.77</v>
      </c>
      <c r="AB41" s="117">
        <f>-STOA!R41</f>
        <v>0</v>
      </c>
      <c r="AC41">
        <f t="shared" si="0"/>
        <v>0.21841599999999997</v>
      </c>
      <c r="AD41">
        <f t="shared" si="1"/>
        <v>24.601583999999995</v>
      </c>
      <c r="AE41">
        <f>'IDT-1'!D41</f>
        <v>0</v>
      </c>
      <c r="AF41" s="26"/>
      <c r="AG41">
        <f t="shared" si="2"/>
        <v>24.601583999999995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0.35</v>
      </c>
      <c r="I42">
        <f>Bawana_NG!R42</f>
        <v>8.8199999999999985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7.77</v>
      </c>
      <c r="AB42" s="117">
        <f>-STOA!R42</f>
        <v>0</v>
      </c>
      <c r="AC42">
        <f t="shared" si="0"/>
        <v>0.21841599999999997</v>
      </c>
      <c r="AD42">
        <f t="shared" si="1"/>
        <v>24.601583999999995</v>
      </c>
      <c r="AE42">
        <f>'IDT-1'!D42</f>
        <v>0</v>
      </c>
      <c r="AF42" s="26"/>
      <c r="AG42">
        <f t="shared" si="2"/>
        <v>24.601583999999995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0</v>
      </c>
      <c r="I43">
        <f>Bawana_NG!R43</f>
        <v>8.8199999999999985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7.77</v>
      </c>
      <c r="AB43" s="117">
        <f>-STOA!R43</f>
        <v>0</v>
      </c>
      <c r="AC43">
        <f t="shared" si="0"/>
        <v>0.27517599999999998</v>
      </c>
      <c r="AD43">
        <f t="shared" si="1"/>
        <v>30.994824000000001</v>
      </c>
      <c r="AE43">
        <f>'IDT-1'!D43</f>
        <v>0</v>
      </c>
      <c r="AF43" s="26"/>
      <c r="AG43">
        <f t="shared" si="2"/>
        <v>30.994824000000001</v>
      </c>
      <c r="AI43" s="75">
        <f>PXIL!L43</f>
        <v>0</v>
      </c>
      <c r="AJ43" s="75">
        <f>PXIL!R43</f>
        <v>0</v>
      </c>
      <c r="AK43" s="75">
        <f>RTM_IEX!L43</f>
        <v>6.8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0</v>
      </c>
      <c r="I44">
        <f>Bawana_NG!R44</f>
        <v>8.8199999999999985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7.77</v>
      </c>
      <c r="AB44" s="117">
        <f>-STOA!R44</f>
        <v>0</v>
      </c>
      <c r="AC44">
        <f t="shared" si="0"/>
        <v>0.215336</v>
      </c>
      <c r="AD44">
        <f t="shared" si="1"/>
        <v>24.254663999999998</v>
      </c>
      <c r="AE44">
        <f>'IDT-1'!D44</f>
        <v>0</v>
      </c>
      <c r="AF44" s="26"/>
      <c r="AG44">
        <f t="shared" si="2"/>
        <v>24.254663999999998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0</v>
      </c>
      <c r="I45">
        <f>Bawana_NG!R45</f>
        <v>8.8199999999999985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7.77</v>
      </c>
      <c r="AB45" s="117">
        <f>-STOA!R45</f>
        <v>0</v>
      </c>
      <c r="AC45">
        <f t="shared" si="0"/>
        <v>0.215336</v>
      </c>
      <c r="AD45">
        <f t="shared" si="1"/>
        <v>24.254663999999998</v>
      </c>
      <c r="AE45">
        <f>'IDT-1'!D45</f>
        <v>0</v>
      </c>
      <c r="AF45" s="26"/>
      <c r="AG45">
        <f t="shared" si="2"/>
        <v>24.254663999999998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0</v>
      </c>
      <c r="I46">
        <f>Bawana_NG!R46</f>
        <v>8.8199999999999985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7.77</v>
      </c>
      <c r="AB46" s="117">
        <f>-STOA!R46</f>
        <v>0</v>
      </c>
      <c r="AC46">
        <f t="shared" si="0"/>
        <v>0.215336</v>
      </c>
      <c r="AD46">
        <f t="shared" si="1"/>
        <v>24.254663999999998</v>
      </c>
      <c r="AE46">
        <f>'IDT-1'!D46</f>
        <v>0</v>
      </c>
      <c r="AF46" s="26"/>
      <c r="AG46">
        <f t="shared" si="2"/>
        <v>24.254663999999998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0</v>
      </c>
      <c r="I47">
        <f>Bawana_NG!R47</f>
        <v>8.8199999999999985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7.77</v>
      </c>
      <c r="AB47" s="117">
        <f>-STOA!R47</f>
        <v>0</v>
      </c>
      <c r="AC47">
        <f t="shared" si="0"/>
        <v>0.215336</v>
      </c>
      <c r="AD47">
        <f t="shared" si="1"/>
        <v>24.254663999999998</v>
      </c>
      <c r="AE47">
        <f>'IDT-1'!D47</f>
        <v>0</v>
      </c>
      <c r="AF47" s="26"/>
      <c r="AG47">
        <f t="shared" si="2"/>
        <v>24.254663999999998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0</v>
      </c>
      <c r="I48">
        <f>Bawana_NG!R48</f>
        <v>8.8199999999999985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7.77</v>
      </c>
      <c r="AB48" s="117">
        <f>-STOA!R48</f>
        <v>0</v>
      </c>
      <c r="AC48">
        <f t="shared" si="0"/>
        <v>0.215336</v>
      </c>
      <c r="AD48">
        <f t="shared" si="1"/>
        <v>24.254663999999998</v>
      </c>
      <c r="AE48">
        <f>'IDT-1'!D48</f>
        <v>0</v>
      </c>
      <c r="AF48" s="26"/>
      <c r="AG48">
        <f t="shared" si="2"/>
        <v>24.254663999999998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0</v>
      </c>
      <c r="I49">
        <f>Bawana_NG!R49</f>
        <v>8.8199999999999985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7.77</v>
      </c>
      <c r="AB49" s="117">
        <f>-STOA!R49</f>
        <v>0</v>
      </c>
      <c r="AC49">
        <f t="shared" si="0"/>
        <v>0.24094399999999999</v>
      </c>
      <c r="AD49">
        <f t="shared" si="1"/>
        <v>27.139056</v>
      </c>
      <c r="AE49">
        <f>'IDT-1'!D49</f>
        <v>0</v>
      </c>
      <c r="AF49" s="26"/>
      <c r="AG49">
        <f t="shared" si="2"/>
        <v>27.139056</v>
      </c>
      <c r="AI49" s="75">
        <f>PXIL!L49</f>
        <v>0</v>
      </c>
      <c r="AJ49" s="75">
        <f>PXIL!R49</f>
        <v>0</v>
      </c>
      <c r="AK49" s="75">
        <f>RTM_IEX!L49</f>
        <v>2.91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0</v>
      </c>
      <c r="I50">
        <f>Bawana_NG!R50</f>
        <v>8.8199999999999985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7.77</v>
      </c>
      <c r="AB50" s="117">
        <f>-STOA!R50</f>
        <v>0</v>
      </c>
      <c r="AC50">
        <f t="shared" si="0"/>
        <v>0.23309225504439063</v>
      </c>
      <c r="AD50">
        <f t="shared" si="1"/>
        <v>22.236907744955609</v>
      </c>
      <c r="AE50">
        <f>'IDT-1'!D50</f>
        <v>0</v>
      </c>
      <c r="AF50" s="26"/>
      <c r="AG50">
        <f t="shared" si="2"/>
        <v>22.236907744955609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-2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0</v>
      </c>
      <c r="I51">
        <f>Bawana_NG!R51</f>
        <v>8.8199999999999985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7.77</v>
      </c>
      <c r="AB51" s="117">
        <f>-STOA!R51</f>
        <v>0</v>
      </c>
      <c r="AC51">
        <f t="shared" si="0"/>
        <v>0.215336</v>
      </c>
      <c r="AD51">
        <f t="shared" si="1"/>
        <v>24.254663999999998</v>
      </c>
      <c r="AE51">
        <f>'IDT-1'!D51</f>
        <v>0</v>
      </c>
      <c r="AF51" s="26"/>
      <c r="AG51">
        <f t="shared" si="2"/>
        <v>24.254663999999998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0</v>
      </c>
      <c r="I52">
        <f>Bawana_NG!R52</f>
        <v>8.8199999999999985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7.77</v>
      </c>
      <c r="AB52" s="117">
        <f>-STOA!R52</f>
        <v>0</v>
      </c>
      <c r="AC52">
        <f t="shared" si="0"/>
        <v>0.215336</v>
      </c>
      <c r="AD52">
        <f t="shared" si="1"/>
        <v>24.254663999999998</v>
      </c>
      <c r="AE52">
        <f>'IDT-1'!D52</f>
        <v>0</v>
      </c>
      <c r="AF52" s="26"/>
      <c r="AG52">
        <f t="shared" si="2"/>
        <v>24.254663999999998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0</v>
      </c>
      <c r="I53">
        <f>Bawana_NG!R53</f>
        <v>8.8199999999999985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7.77</v>
      </c>
      <c r="AB53" s="117">
        <f>-STOA!R53</f>
        <v>0</v>
      </c>
      <c r="AC53">
        <f t="shared" si="0"/>
        <v>0.215336</v>
      </c>
      <c r="AD53">
        <f t="shared" si="1"/>
        <v>24.254663999999998</v>
      </c>
      <c r="AE53">
        <f>'IDT-1'!D53</f>
        <v>0</v>
      </c>
      <c r="AF53" s="26"/>
      <c r="AG53">
        <f t="shared" si="2"/>
        <v>24.254663999999998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0</v>
      </c>
      <c r="I54">
        <f>Bawana_NG!R54</f>
        <v>8.8199999999999985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7.77</v>
      </c>
      <c r="AB54" s="117">
        <f>-STOA!R54</f>
        <v>0</v>
      </c>
      <c r="AC54">
        <f t="shared" si="0"/>
        <v>0.215336</v>
      </c>
      <c r="AD54">
        <f t="shared" si="1"/>
        <v>24.254663999999998</v>
      </c>
      <c r="AE54">
        <f>'IDT-1'!D54</f>
        <v>0</v>
      </c>
      <c r="AF54" s="26"/>
      <c r="AG54">
        <f t="shared" si="2"/>
        <v>24.254663999999998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0</v>
      </c>
      <c r="I55">
        <f>Bawana_NG!R55</f>
        <v>8.8199999999999985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7.77</v>
      </c>
      <c r="AB55" s="117">
        <f>-STOA!R55</f>
        <v>0</v>
      </c>
      <c r="AC55">
        <f t="shared" si="0"/>
        <v>0.258104</v>
      </c>
      <c r="AD55">
        <f t="shared" si="1"/>
        <v>29.071895999999999</v>
      </c>
      <c r="AE55">
        <f>'IDT-1'!D55</f>
        <v>0</v>
      </c>
      <c r="AF55" s="26"/>
      <c r="AG55">
        <f t="shared" si="2"/>
        <v>29.071895999999999</v>
      </c>
      <c r="AI55" s="75">
        <f>PXIL!L55</f>
        <v>0</v>
      </c>
      <c r="AJ55" s="75">
        <f>PXIL!R55</f>
        <v>0</v>
      </c>
      <c r="AK55" s="75">
        <f>RTM_IEX!L55</f>
        <v>4.8600000000000003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0</v>
      </c>
      <c r="I56">
        <f>Bawana_NG!R56</f>
        <v>8.8199999999999985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7.77</v>
      </c>
      <c r="AB56" s="117">
        <f>-STOA!R56</f>
        <v>0</v>
      </c>
      <c r="AC56">
        <f t="shared" si="0"/>
        <v>0.215336</v>
      </c>
      <c r="AD56">
        <f t="shared" si="1"/>
        <v>24.254663999999998</v>
      </c>
      <c r="AE56">
        <f>'IDT-1'!D56</f>
        <v>0</v>
      </c>
      <c r="AF56" s="26"/>
      <c r="AG56">
        <f t="shared" si="2"/>
        <v>24.254663999999998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0</v>
      </c>
      <c r="I57">
        <f>Bawana_NG!R57</f>
        <v>8.8199999999999985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7.77</v>
      </c>
      <c r="AB57" s="117">
        <f>-STOA!R57</f>
        <v>0</v>
      </c>
      <c r="AC57">
        <f t="shared" si="0"/>
        <v>0.22387199999999999</v>
      </c>
      <c r="AD57">
        <f t="shared" si="1"/>
        <v>25.216127999999998</v>
      </c>
      <c r="AE57">
        <f>'IDT-1'!D57</f>
        <v>0</v>
      </c>
      <c r="AF57" s="26"/>
      <c r="AG57">
        <f t="shared" si="2"/>
        <v>25.216127999999998</v>
      </c>
      <c r="AI57" s="75">
        <f>PXIL!L57</f>
        <v>0</v>
      </c>
      <c r="AJ57" s="75">
        <f>PXIL!R57</f>
        <v>0</v>
      </c>
      <c r="AK57" s="75">
        <f>RTM_IEX!L57</f>
        <v>0.97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0</v>
      </c>
      <c r="I58">
        <f>Bawana_NG!R58</f>
        <v>8.8199999999999985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7.77</v>
      </c>
      <c r="AB58" s="117">
        <f>-STOA!R58</f>
        <v>0</v>
      </c>
      <c r="AC58">
        <f t="shared" si="0"/>
        <v>0.22387199999999999</v>
      </c>
      <c r="AD58">
        <f t="shared" si="1"/>
        <v>25.216127999999998</v>
      </c>
      <c r="AE58">
        <f>'IDT-1'!D58</f>
        <v>0</v>
      </c>
      <c r="AF58" s="26"/>
      <c r="AG58">
        <f t="shared" si="2"/>
        <v>25.216127999999998</v>
      </c>
      <c r="AI58" s="75">
        <f>PXIL!L58</f>
        <v>0</v>
      </c>
      <c r="AJ58" s="75">
        <f>PXIL!R58</f>
        <v>0</v>
      </c>
      <c r="AK58" s="75">
        <f>RTM_IEX!L58</f>
        <v>0.97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0</v>
      </c>
      <c r="I59">
        <f>Bawana_NG!R59</f>
        <v>8.8199999999999985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7.77</v>
      </c>
      <c r="AB59" s="117">
        <f>-STOA!R59</f>
        <v>0</v>
      </c>
      <c r="AC59">
        <f t="shared" si="0"/>
        <v>0.215336</v>
      </c>
      <c r="AD59">
        <f t="shared" si="1"/>
        <v>24.254663999999998</v>
      </c>
      <c r="AE59">
        <f>'IDT-1'!D59</f>
        <v>0</v>
      </c>
      <c r="AF59" s="26"/>
      <c r="AG59">
        <f t="shared" si="2"/>
        <v>24.254663999999998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0</v>
      </c>
      <c r="I60">
        <f>Bawana_NG!R60</f>
        <v>8.8199999999999985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7.77</v>
      </c>
      <c r="AB60" s="117">
        <f>-STOA!R60</f>
        <v>0</v>
      </c>
      <c r="AC60">
        <f t="shared" si="0"/>
        <v>0.215336</v>
      </c>
      <c r="AD60">
        <f t="shared" si="1"/>
        <v>24.254663999999998</v>
      </c>
      <c r="AE60">
        <f>'IDT-1'!D60</f>
        <v>0</v>
      </c>
      <c r="AF60" s="26"/>
      <c r="AG60">
        <f t="shared" si="2"/>
        <v>24.254663999999998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0</v>
      </c>
      <c r="I61">
        <f>Bawana_NG!R61</f>
        <v>8.8199999999999985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7.77</v>
      </c>
      <c r="AB61" s="117">
        <f>-STOA!R61</f>
        <v>0</v>
      </c>
      <c r="AC61">
        <f t="shared" si="0"/>
        <v>0.25379200000000002</v>
      </c>
      <c r="AD61">
        <f t="shared" si="1"/>
        <v>28.586207999999999</v>
      </c>
      <c r="AE61">
        <f>'IDT-1'!D61</f>
        <v>0</v>
      </c>
      <c r="AF61" s="26"/>
      <c r="AG61">
        <f t="shared" si="2"/>
        <v>28.586207999999999</v>
      </c>
      <c r="AI61" s="75">
        <f>PXIL!L61</f>
        <v>0</v>
      </c>
      <c r="AJ61" s="75">
        <f>PXIL!R61</f>
        <v>0</v>
      </c>
      <c r="AK61" s="75">
        <f>RTM_IEX!L61</f>
        <v>4.37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0</v>
      </c>
      <c r="I62">
        <f>Bawana_NG!R62</f>
        <v>8.8199999999999985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7.77</v>
      </c>
      <c r="AB62" s="117">
        <f>-STOA!R62</f>
        <v>0</v>
      </c>
      <c r="AC62">
        <f t="shared" si="0"/>
        <v>0.215336</v>
      </c>
      <c r="AD62">
        <f t="shared" si="1"/>
        <v>24.254663999999998</v>
      </c>
      <c r="AE62">
        <f>'IDT-1'!D62</f>
        <v>0</v>
      </c>
      <c r="AF62" s="26"/>
      <c r="AG62">
        <f t="shared" si="2"/>
        <v>24.254663999999998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0</v>
      </c>
      <c r="I63">
        <f>Bawana_NG!R63</f>
        <v>7.37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7.77</v>
      </c>
      <c r="AB63" s="117">
        <f>-STOA!R63</f>
        <v>0</v>
      </c>
      <c r="AC63">
        <f t="shared" si="0"/>
        <v>0.20257600000000001</v>
      </c>
      <c r="AD63">
        <f t="shared" si="1"/>
        <v>22.817423999999999</v>
      </c>
      <c r="AE63">
        <f>'IDT-1'!D63</f>
        <v>0</v>
      </c>
      <c r="AF63" s="26"/>
      <c r="AG63">
        <f t="shared" si="2"/>
        <v>22.817423999999999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0</v>
      </c>
      <c r="I64">
        <f>Bawana_NG!R64</f>
        <v>7.37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7.77</v>
      </c>
      <c r="AB64" s="117">
        <f>-STOA!R64</f>
        <v>0</v>
      </c>
      <c r="AC64">
        <f t="shared" si="0"/>
        <v>0.20257600000000001</v>
      </c>
      <c r="AD64">
        <f t="shared" si="1"/>
        <v>22.817423999999999</v>
      </c>
      <c r="AE64">
        <f>'IDT-1'!D64</f>
        <v>0</v>
      </c>
      <c r="AF64" s="26"/>
      <c r="AG64">
        <f t="shared" si="2"/>
        <v>22.817423999999999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0</v>
      </c>
      <c r="I65">
        <f>Bawana_NG!R65</f>
        <v>7.37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7.77</v>
      </c>
      <c r="AB65" s="117">
        <f>-STOA!R65</f>
        <v>0</v>
      </c>
      <c r="AC65">
        <f t="shared" si="0"/>
        <v>0.20257600000000001</v>
      </c>
      <c r="AD65">
        <f t="shared" si="1"/>
        <v>22.817423999999999</v>
      </c>
      <c r="AE65">
        <f>'IDT-1'!D65</f>
        <v>0</v>
      </c>
      <c r="AF65" s="26"/>
      <c r="AG65">
        <f t="shared" si="2"/>
        <v>22.817423999999999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0</v>
      </c>
      <c r="I66">
        <f>Bawana_NG!R66</f>
        <v>7.37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7.77</v>
      </c>
      <c r="AB66" s="117">
        <f>-STOA!R66</f>
        <v>0</v>
      </c>
      <c r="AC66">
        <f t="shared" si="0"/>
        <v>0.20257600000000001</v>
      </c>
      <c r="AD66">
        <f t="shared" si="1"/>
        <v>22.817423999999999</v>
      </c>
      <c r="AE66">
        <f>'IDT-1'!D66</f>
        <v>0</v>
      </c>
      <c r="AF66" s="26"/>
      <c r="AG66">
        <f t="shared" si="2"/>
        <v>22.817423999999999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0</v>
      </c>
      <c r="I67">
        <f>Bawana_NG!R67</f>
        <v>7.37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7.77</v>
      </c>
      <c r="AB67" s="117">
        <f>-STOA!R67</f>
        <v>0</v>
      </c>
      <c r="AC67">
        <f t="shared" si="0"/>
        <v>0.230824</v>
      </c>
      <c r="AD67">
        <f t="shared" si="1"/>
        <v>25.999176000000002</v>
      </c>
      <c r="AE67">
        <f>'IDT-1'!D67</f>
        <v>0</v>
      </c>
      <c r="AF67" s="26"/>
      <c r="AG67">
        <f t="shared" si="2"/>
        <v>25.999176000000002</v>
      </c>
      <c r="AI67" s="75">
        <f>PXIL!L67</f>
        <v>0</v>
      </c>
      <c r="AJ67" s="75">
        <f>PXIL!R67</f>
        <v>0</v>
      </c>
      <c r="AK67" s="75">
        <f>RTM_IEX!L67</f>
        <v>3.21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0</v>
      </c>
      <c r="I68">
        <f>Bawana_NG!R68</f>
        <v>7.37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0.22299569330104924</v>
      </c>
      <c r="AD68">
        <f t="shared" ref="AD68:AD98" si="4">SUM(B68:AB68,AI68:AR68)-AC68</f>
        <v>20.497004306698951</v>
      </c>
      <c r="AE68">
        <f>'IDT-1'!D68</f>
        <v>0</v>
      </c>
      <c r="AF68" s="26"/>
      <c r="AG68">
        <f t="shared" ref="AG68:AG98" si="5">SUM(AD68:AF68)</f>
        <v>20.497004306698951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-2.2999999999999998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0</v>
      </c>
      <c r="I69">
        <f>Bawana_NG!R69</f>
        <v>7.37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7.77</v>
      </c>
      <c r="AB69" s="117">
        <f>-STOA!R69</f>
        <v>0</v>
      </c>
      <c r="AC69">
        <f t="shared" si="3"/>
        <v>0.21145412752219533</v>
      </c>
      <c r="AD69">
        <f t="shared" si="4"/>
        <v>21.808545872477804</v>
      </c>
      <c r="AE69">
        <f>'IDT-1'!D69</f>
        <v>0</v>
      </c>
      <c r="AF69" s="26"/>
      <c r="AG69">
        <f t="shared" si="5"/>
        <v>21.808545872477804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-1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0</v>
      </c>
      <c r="I70">
        <f>Bawana_NG!R70</f>
        <v>7.37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7.77</v>
      </c>
      <c r="AB70" s="117">
        <f>-STOA!R70</f>
        <v>0</v>
      </c>
      <c r="AC70">
        <f t="shared" si="3"/>
        <v>0.21145412752219533</v>
      </c>
      <c r="AD70">
        <f t="shared" si="4"/>
        <v>21.808545872477804</v>
      </c>
      <c r="AE70">
        <f>'IDT-1'!D70</f>
        <v>0</v>
      </c>
      <c r="AF70" s="26"/>
      <c r="AG70">
        <f t="shared" si="5"/>
        <v>21.808545872477804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-1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0</v>
      </c>
      <c r="I71">
        <f>Bawana_NG!R71</f>
        <v>7.4996926355477225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7.77</v>
      </c>
      <c r="AB71" s="117">
        <f>-STOA!R71</f>
        <v>0</v>
      </c>
      <c r="AC71">
        <f t="shared" si="3"/>
        <v>0.20371729519281997</v>
      </c>
      <c r="AD71">
        <f t="shared" si="4"/>
        <v>22.945975340354902</v>
      </c>
      <c r="AE71">
        <f>'IDT-1'!D71</f>
        <v>0</v>
      </c>
      <c r="AF71" s="26"/>
      <c r="AG71">
        <f t="shared" si="5"/>
        <v>22.945975340354902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</v>
      </c>
      <c r="H72">
        <f>PPCL_Spot!R72</f>
        <v>0</v>
      </c>
      <c r="I72">
        <f>Bawana_NG!R72</f>
        <v>7.4996926355477225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7.77</v>
      </c>
      <c r="AB72" s="117">
        <f>-STOA!R72</f>
        <v>0</v>
      </c>
      <c r="AC72">
        <f t="shared" si="3"/>
        <v>0.20371729519281997</v>
      </c>
      <c r="AD72">
        <f t="shared" si="4"/>
        <v>22.945975340354902</v>
      </c>
      <c r="AE72">
        <f>'IDT-1'!D72</f>
        <v>0</v>
      </c>
      <c r="AF72" s="26"/>
      <c r="AG72">
        <f t="shared" si="5"/>
        <v>22.945975340354902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0</v>
      </c>
      <c r="I73">
        <f>Bawana_NG!R73</f>
        <v>7.4996926355477225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7.77</v>
      </c>
      <c r="AB73" s="117">
        <f>-STOA!R73</f>
        <v>0</v>
      </c>
      <c r="AC73">
        <f t="shared" si="3"/>
        <v>0.20371729519281997</v>
      </c>
      <c r="AD73">
        <f t="shared" si="4"/>
        <v>22.945975340354902</v>
      </c>
      <c r="AE73">
        <f>'IDT-1'!D73</f>
        <v>0</v>
      </c>
      <c r="AF73" s="26"/>
      <c r="AG73">
        <f t="shared" si="5"/>
        <v>22.945975340354902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0</v>
      </c>
      <c r="I74">
        <f>Bawana_NG!R74</f>
        <v>7.4996926355477225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7.77</v>
      </c>
      <c r="AB74" s="117">
        <f>-STOA!R74</f>
        <v>0</v>
      </c>
      <c r="AC74">
        <f t="shared" si="3"/>
        <v>0.20638073344947858</v>
      </c>
      <c r="AD74">
        <f t="shared" si="4"/>
        <v>22.643311902098244</v>
      </c>
      <c r="AE74">
        <f>'IDT-1'!D74</f>
        <v>0</v>
      </c>
      <c r="AF74" s="26"/>
      <c r="AG74">
        <f t="shared" si="5"/>
        <v>22.643311902098244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-0.3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7.88</v>
      </c>
      <c r="H75">
        <f>PPCL_Spot!R75</f>
        <v>0</v>
      </c>
      <c r="I75">
        <f>Bawana_NG!R75</f>
        <v>7.4996926355477225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7.77</v>
      </c>
      <c r="AB75" s="117">
        <f>-STOA!R75</f>
        <v>0</v>
      </c>
      <c r="AC75">
        <f t="shared" si="3"/>
        <v>0.20371729519281997</v>
      </c>
      <c r="AD75">
        <f t="shared" si="4"/>
        <v>22.945975340354902</v>
      </c>
      <c r="AE75">
        <f>'IDT-1'!D75</f>
        <v>0</v>
      </c>
      <c r="AF75" s="26"/>
      <c r="AG75">
        <f t="shared" si="5"/>
        <v>22.945975340354902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7.88</v>
      </c>
      <c r="H76">
        <f>PPCL_Spot!R76</f>
        <v>0</v>
      </c>
      <c r="I76">
        <f>Bawana_NG!R76</f>
        <v>7.4996926355477225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7.77</v>
      </c>
      <c r="AB76" s="117">
        <f>-STOA!R76</f>
        <v>0</v>
      </c>
      <c r="AC76">
        <f t="shared" si="3"/>
        <v>0.20371729519281997</v>
      </c>
      <c r="AD76">
        <f t="shared" si="4"/>
        <v>22.945975340354902</v>
      </c>
      <c r="AE76">
        <f>'IDT-1'!D76</f>
        <v>0</v>
      </c>
      <c r="AF76" s="26"/>
      <c r="AG76">
        <f t="shared" si="5"/>
        <v>22.945975340354902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7.88</v>
      </c>
      <c r="H77">
        <f>PPCL_Spot!R77</f>
        <v>0</v>
      </c>
      <c r="I77">
        <f>Bawana_NG!R77</f>
        <v>7.4996926355477225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7.77</v>
      </c>
      <c r="AB77" s="117">
        <f>-STOA!R77</f>
        <v>0</v>
      </c>
      <c r="AC77">
        <f t="shared" si="3"/>
        <v>0.20371729519281997</v>
      </c>
      <c r="AD77">
        <f t="shared" si="4"/>
        <v>22.945975340354902</v>
      </c>
      <c r="AE77">
        <f>'IDT-1'!D77</f>
        <v>0</v>
      </c>
      <c r="AF77" s="26"/>
      <c r="AG77">
        <f t="shared" si="5"/>
        <v>22.945975340354902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7.88</v>
      </c>
      <c r="H78">
        <f>PPCL_Spot!R78</f>
        <v>0</v>
      </c>
      <c r="I78">
        <f>Bawana_NG!R78</f>
        <v>7.4996926355477225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7.77</v>
      </c>
      <c r="AB78" s="117">
        <f>-STOA!R78</f>
        <v>0</v>
      </c>
      <c r="AC78">
        <f t="shared" si="3"/>
        <v>0.20371729519281997</v>
      </c>
      <c r="AD78">
        <f t="shared" si="4"/>
        <v>22.945975340354902</v>
      </c>
      <c r="AE78">
        <f>'IDT-1'!D78</f>
        <v>0</v>
      </c>
      <c r="AF78" s="26"/>
      <c r="AG78">
        <f t="shared" si="5"/>
        <v>22.945975340354902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7.88</v>
      </c>
      <c r="H79">
        <f>PPCL_Spot!R79</f>
        <v>7.9</v>
      </c>
      <c r="I79">
        <f>Bawana_NG!R79</f>
        <v>7.4996926355477225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7.77</v>
      </c>
      <c r="AB79" s="117">
        <f>-STOA!R79</f>
        <v>0</v>
      </c>
      <c r="AC79">
        <f t="shared" si="3"/>
        <v>0.27323729519281997</v>
      </c>
      <c r="AD79">
        <f t="shared" si="4"/>
        <v>30.776455340354904</v>
      </c>
      <c r="AE79">
        <f>'IDT-1'!D79</f>
        <v>0</v>
      </c>
      <c r="AF79" s="26"/>
      <c r="AG79">
        <f t="shared" si="5"/>
        <v>30.776455340354904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7.88</v>
      </c>
      <c r="H80">
        <f>PPCL_Spot!R80</f>
        <v>0</v>
      </c>
      <c r="I80">
        <f>Bawana_NG!R80</f>
        <v>7.4996926355477225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7.77</v>
      </c>
      <c r="AB80" s="117">
        <f>-STOA!R80</f>
        <v>0</v>
      </c>
      <c r="AC80">
        <f t="shared" si="3"/>
        <v>0.20371729519281997</v>
      </c>
      <c r="AD80">
        <f t="shared" si="4"/>
        <v>22.945975340354902</v>
      </c>
      <c r="AE80">
        <f>'IDT-1'!D80</f>
        <v>0</v>
      </c>
      <c r="AF80" s="26"/>
      <c r="AG80">
        <f t="shared" si="5"/>
        <v>22.945975340354902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7.88</v>
      </c>
      <c r="H81">
        <f>PPCL_Spot!R81</f>
        <v>0</v>
      </c>
      <c r="I81">
        <f>Bawana_NG!R81</f>
        <v>7.4996926355477225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7.77</v>
      </c>
      <c r="AB81" s="117">
        <f>-STOA!R81</f>
        <v>0</v>
      </c>
      <c r="AC81">
        <f t="shared" si="3"/>
        <v>0.2214735502372106</v>
      </c>
      <c r="AD81">
        <f t="shared" si="4"/>
        <v>20.928219085310513</v>
      </c>
      <c r="AE81">
        <f>'IDT-1'!D81</f>
        <v>0</v>
      </c>
      <c r="AF81" s="26"/>
      <c r="AG81">
        <f t="shared" si="5"/>
        <v>20.928219085310513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-2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7.88</v>
      </c>
      <c r="H82">
        <f>PPCL_Spot!R82</f>
        <v>0</v>
      </c>
      <c r="I82">
        <f>Bawana_NG!R82</f>
        <v>7.4996926355477225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7.77</v>
      </c>
      <c r="AB82" s="117">
        <f>-STOA!R82</f>
        <v>0</v>
      </c>
      <c r="AC82">
        <f t="shared" si="3"/>
        <v>0.2214735502372106</v>
      </c>
      <c r="AD82">
        <f t="shared" si="4"/>
        <v>20.928219085310513</v>
      </c>
      <c r="AE82">
        <f>'IDT-1'!D82</f>
        <v>0</v>
      </c>
      <c r="AF82" s="26"/>
      <c r="AG82">
        <f t="shared" si="5"/>
        <v>20.928219085310513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-2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7.88</v>
      </c>
      <c r="H83">
        <f>PPCL_Spot!R83</f>
        <v>0</v>
      </c>
      <c r="I83">
        <f>Bawana_NG!R83</f>
        <v>7.6199999999999992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7.77</v>
      </c>
      <c r="AB83" s="117">
        <f>-STOA!R83</f>
        <v>0</v>
      </c>
      <c r="AC83">
        <f t="shared" si="3"/>
        <v>0.20477600000000001</v>
      </c>
      <c r="AD83">
        <f t="shared" si="4"/>
        <v>23.065224000000001</v>
      </c>
      <c r="AE83">
        <f>'IDT-1'!D83</f>
        <v>0</v>
      </c>
      <c r="AF83" s="26"/>
      <c r="AG83">
        <f t="shared" si="5"/>
        <v>23.065224000000001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7.88</v>
      </c>
      <c r="H84">
        <f>PPCL_Spot!R84</f>
        <v>0</v>
      </c>
      <c r="I84">
        <f>Bawana_NG!R84</f>
        <v>7.6199999999999992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7.77</v>
      </c>
      <c r="AB84" s="117">
        <f>-STOA!R84</f>
        <v>0</v>
      </c>
      <c r="AC84">
        <f t="shared" si="3"/>
        <v>0.20477600000000001</v>
      </c>
      <c r="AD84">
        <f t="shared" si="4"/>
        <v>23.065224000000001</v>
      </c>
      <c r="AE84">
        <f>'IDT-1'!D84</f>
        <v>0</v>
      </c>
      <c r="AF84" s="26"/>
      <c r="AG84">
        <f t="shared" si="5"/>
        <v>23.065224000000001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7.88</v>
      </c>
      <c r="H85">
        <f>PPCL_Spot!R85</f>
        <v>7.6</v>
      </c>
      <c r="I85">
        <f>Bawana_NG!R85</f>
        <v>7.6199999999999992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7.77</v>
      </c>
      <c r="AB85" s="117">
        <f>-STOA!R85</f>
        <v>0</v>
      </c>
      <c r="AC85">
        <f t="shared" si="3"/>
        <v>0.27165600000000001</v>
      </c>
      <c r="AD85">
        <f t="shared" si="4"/>
        <v>30.598344000000001</v>
      </c>
      <c r="AE85">
        <f>'IDT-1'!D85</f>
        <v>0</v>
      </c>
      <c r="AF85" s="26"/>
      <c r="AG85">
        <f t="shared" si="5"/>
        <v>30.598344000000001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7.88</v>
      </c>
      <c r="H86">
        <f>PPCL_Spot!R86</f>
        <v>0</v>
      </c>
      <c r="I86">
        <f>Bawana_NG!R86</f>
        <v>7.6199999999999992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7.77</v>
      </c>
      <c r="AB86" s="117">
        <f>-STOA!R86</f>
        <v>0</v>
      </c>
      <c r="AC86">
        <f t="shared" si="3"/>
        <v>0.20477600000000001</v>
      </c>
      <c r="AD86">
        <f t="shared" si="4"/>
        <v>23.065224000000001</v>
      </c>
      <c r="AE86">
        <f>'IDT-1'!D86</f>
        <v>0</v>
      </c>
      <c r="AF86" s="26"/>
      <c r="AG86">
        <f t="shared" si="5"/>
        <v>23.065224000000001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7.88</v>
      </c>
      <c r="H87">
        <f>PPCL_Spot!R87</f>
        <v>0</v>
      </c>
      <c r="I87">
        <f>Bawana_NG!R87</f>
        <v>7.6199999999999992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7.77</v>
      </c>
      <c r="AB87" s="117">
        <f>-STOA!R87</f>
        <v>0</v>
      </c>
      <c r="AC87">
        <f t="shared" si="3"/>
        <v>0.20477600000000001</v>
      </c>
      <c r="AD87">
        <f t="shared" si="4"/>
        <v>23.065224000000001</v>
      </c>
      <c r="AE87">
        <f>'IDT-1'!D87</f>
        <v>0</v>
      </c>
      <c r="AF87" s="26"/>
      <c r="AG87">
        <f t="shared" si="5"/>
        <v>23.065224000000001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7.88</v>
      </c>
      <c r="H88">
        <f>PPCL_Spot!R88</f>
        <v>0</v>
      </c>
      <c r="I88">
        <f>Bawana_NG!R88</f>
        <v>7.6199999999999992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7.77</v>
      </c>
      <c r="AB88" s="117">
        <f>-STOA!R88</f>
        <v>0</v>
      </c>
      <c r="AC88">
        <f t="shared" si="3"/>
        <v>0.20477600000000001</v>
      </c>
      <c r="AD88">
        <f t="shared" si="4"/>
        <v>23.065224000000001</v>
      </c>
      <c r="AE88">
        <f>'IDT-1'!D88</f>
        <v>0</v>
      </c>
      <c r="AF88" s="26"/>
      <c r="AG88">
        <f t="shared" si="5"/>
        <v>23.065224000000001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7.88</v>
      </c>
      <c r="H89">
        <f>PPCL_Spot!R89</f>
        <v>0</v>
      </c>
      <c r="I89">
        <f>Bawana_NG!R89</f>
        <v>7.6199999999999992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7.77</v>
      </c>
      <c r="AB89" s="117">
        <f>-STOA!R89</f>
        <v>0</v>
      </c>
      <c r="AC89">
        <f t="shared" si="3"/>
        <v>0.20477600000000001</v>
      </c>
      <c r="AD89">
        <f t="shared" si="4"/>
        <v>23.065224000000001</v>
      </c>
      <c r="AE89">
        <f>'IDT-1'!D89</f>
        <v>0</v>
      </c>
      <c r="AF89" s="26"/>
      <c r="AG89">
        <f t="shared" si="5"/>
        <v>23.065224000000001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7.88</v>
      </c>
      <c r="H90">
        <f>PPCL_Spot!R90</f>
        <v>0</v>
      </c>
      <c r="I90">
        <f>Bawana_NG!R90</f>
        <v>7.6199999999999992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7.77</v>
      </c>
      <c r="AB90" s="117">
        <f>-STOA!R90</f>
        <v>0</v>
      </c>
      <c r="AC90">
        <f t="shared" si="3"/>
        <v>0.20477600000000001</v>
      </c>
      <c r="AD90">
        <f t="shared" si="4"/>
        <v>23.065224000000001</v>
      </c>
      <c r="AE90">
        <f>'IDT-1'!D90</f>
        <v>0</v>
      </c>
      <c r="AF90" s="26"/>
      <c r="AG90">
        <f t="shared" si="5"/>
        <v>23.065224000000001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7.88</v>
      </c>
      <c r="H91">
        <f>PPCL_Spot!R91</f>
        <v>8.4</v>
      </c>
      <c r="I91">
        <f>Bawana_NG!R91</f>
        <v>7.74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5.83</v>
      </c>
      <c r="AB91" s="117">
        <f>-STOA!R91</f>
        <v>0</v>
      </c>
      <c r="AC91">
        <f t="shared" si="3"/>
        <v>0.26268000000000002</v>
      </c>
      <c r="AD91">
        <f t="shared" si="4"/>
        <v>29.587320000000002</v>
      </c>
      <c r="AE91">
        <f>'IDT-1'!D91</f>
        <v>0</v>
      </c>
      <c r="AF91" s="26"/>
      <c r="AG91">
        <f t="shared" si="5"/>
        <v>29.587320000000002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7.88</v>
      </c>
      <c r="H92">
        <f>PPCL_Spot!R92</f>
        <v>0</v>
      </c>
      <c r="I92">
        <f>Bawana_NG!R92</f>
        <v>7.74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5.83</v>
      </c>
      <c r="AB92" s="117">
        <f>-STOA!R92</f>
        <v>0</v>
      </c>
      <c r="AC92">
        <f t="shared" si="3"/>
        <v>0.18876000000000004</v>
      </c>
      <c r="AD92">
        <f t="shared" si="4"/>
        <v>21.261240000000004</v>
      </c>
      <c r="AE92">
        <f>'IDT-1'!D92</f>
        <v>0</v>
      </c>
      <c r="AF92" s="26"/>
      <c r="AG92">
        <f t="shared" si="5"/>
        <v>21.261240000000004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7.88</v>
      </c>
      <c r="H93">
        <f>PPCL_Spot!R93</f>
        <v>0</v>
      </c>
      <c r="I93">
        <f>Bawana_NG!R93</f>
        <v>7.74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5.83</v>
      </c>
      <c r="AB93" s="117">
        <f>-STOA!R93</f>
        <v>0</v>
      </c>
      <c r="AC93">
        <f t="shared" si="3"/>
        <v>0.18876000000000004</v>
      </c>
      <c r="AD93">
        <f t="shared" si="4"/>
        <v>21.261240000000004</v>
      </c>
      <c r="AE93">
        <f>'IDT-1'!D93</f>
        <v>0</v>
      </c>
      <c r="AF93" s="26"/>
      <c r="AG93">
        <f t="shared" si="5"/>
        <v>21.261240000000004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7.88</v>
      </c>
      <c r="H94">
        <f>PPCL_Spot!R94</f>
        <v>0</v>
      </c>
      <c r="I94">
        <f>Bawana_NG!R94</f>
        <v>7.74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5.83</v>
      </c>
      <c r="AB94" s="117">
        <f>-STOA!R94</f>
        <v>0</v>
      </c>
      <c r="AC94">
        <f t="shared" si="3"/>
        <v>0.18876000000000004</v>
      </c>
      <c r="AD94">
        <f t="shared" si="4"/>
        <v>21.261240000000004</v>
      </c>
      <c r="AE94">
        <f>'IDT-1'!D94</f>
        <v>0</v>
      </c>
      <c r="AF94" s="26"/>
      <c r="AG94">
        <f t="shared" si="5"/>
        <v>21.261240000000004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7.88</v>
      </c>
      <c r="H95">
        <f>PPCL_Spot!R95</f>
        <v>0</v>
      </c>
      <c r="I95">
        <f>Bawana_NG!R95</f>
        <v>7.74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5.83</v>
      </c>
      <c r="AB95" s="117">
        <f>-STOA!R95</f>
        <v>0</v>
      </c>
      <c r="AC95">
        <f t="shared" si="3"/>
        <v>0.18876000000000004</v>
      </c>
      <c r="AD95">
        <f t="shared" si="4"/>
        <v>21.261240000000004</v>
      </c>
      <c r="AE95">
        <f>'IDT-1'!D95</f>
        <v>0</v>
      </c>
      <c r="AF95" s="26"/>
      <c r="AG95">
        <f t="shared" si="5"/>
        <v>21.261240000000004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7.88</v>
      </c>
      <c r="H96">
        <f>PPCL_Spot!R96</f>
        <v>0</v>
      </c>
      <c r="I96">
        <f>Bawana_NG!R96</f>
        <v>7.74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5.83</v>
      </c>
      <c r="AB96" s="117">
        <f>-STOA!R96</f>
        <v>0</v>
      </c>
      <c r="AC96">
        <f t="shared" si="3"/>
        <v>0.18876000000000004</v>
      </c>
      <c r="AD96">
        <f t="shared" si="4"/>
        <v>21.261240000000004</v>
      </c>
      <c r="AE96">
        <f>'IDT-1'!D96</f>
        <v>0</v>
      </c>
      <c r="AF96" s="26"/>
      <c r="AG96">
        <f t="shared" si="5"/>
        <v>21.261240000000004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7.88</v>
      </c>
      <c r="H97">
        <f>PPCL_Spot!R97</f>
        <v>6</v>
      </c>
      <c r="I97">
        <f>Bawana_NG!R97</f>
        <v>7.74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5.83</v>
      </c>
      <c r="AB97" s="117">
        <f>-STOA!R97</f>
        <v>0</v>
      </c>
      <c r="AC97">
        <f t="shared" si="3"/>
        <v>0.24155999999999997</v>
      </c>
      <c r="AD97">
        <f t="shared" si="4"/>
        <v>27.208439999999996</v>
      </c>
      <c r="AE97">
        <f>'IDT-1'!D97</f>
        <v>0</v>
      </c>
      <c r="AF97" s="26"/>
      <c r="AG97">
        <f t="shared" si="5"/>
        <v>27.208439999999996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7.88</v>
      </c>
      <c r="H98">
        <f>PPCL_Spot!R98</f>
        <v>0</v>
      </c>
      <c r="I98">
        <f>Bawana_NG!R98</f>
        <v>7.7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5.83</v>
      </c>
      <c r="AB98" s="117">
        <f>-STOA!R98</f>
        <v>0</v>
      </c>
      <c r="AC98">
        <f t="shared" si="3"/>
        <v>0.19728612752219535</v>
      </c>
      <c r="AD98">
        <f t="shared" si="4"/>
        <v>20.212713872477806</v>
      </c>
      <c r="AE98">
        <f>'IDT-1'!D98</f>
        <v>0</v>
      </c>
      <c r="AF98" s="26"/>
      <c r="AG98">
        <f t="shared" si="5"/>
        <v>20.212713872477806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-1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0.18320999999999993</v>
      </c>
      <c r="H99">
        <f t="shared" si="6"/>
        <v>8.0000000000000002E-3</v>
      </c>
      <c r="I99">
        <f t="shared" si="6"/>
        <v>0.20020907790664313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0.16513999999999993</v>
      </c>
      <c r="AB99" s="117">
        <f t="shared" si="6"/>
        <v>0</v>
      </c>
      <c r="AC99">
        <f t="shared" si="6"/>
        <v>5.0993725603161507E-3</v>
      </c>
      <c r="AD99">
        <f t="shared" si="6"/>
        <v>0.54720470534632681</v>
      </c>
      <c r="AE99">
        <f t="shared" ref="AE99:AR99" si="7">SUM(AE3:AE98)/4000</f>
        <v>0</v>
      </c>
      <c r="AG99">
        <f t="shared" si="7"/>
        <v>0.54720470534632681</v>
      </c>
      <c r="AI99">
        <f t="shared" si="7"/>
        <v>0</v>
      </c>
      <c r="AJ99">
        <f t="shared" si="7"/>
        <v>0</v>
      </c>
      <c r="AK99">
        <f t="shared" si="7"/>
        <v>9.2699999999999987E-3</v>
      </c>
      <c r="AL99">
        <f t="shared" si="7"/>
        <v>-1.3524999999999999E-2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213</v>
      </c>
      <c r="C1" s="31">
        <v>44808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44660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44660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14.569362999999999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0.22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0.1301463944</v>
      </c>
      <c r="AD3">
        <f>SUM(B3:AB3,AI3:AR3)-AC3</f>
        <v>14.659216605599999</v>
      </c>
      <c r="AE3">
        <v>0</v>
      </c>
      <c r="AF3" s="26"/>
      <c r="AG3">
        <f>SUM(AD3:AF3)</f>
        <v>14.659216605599999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14.569362999999999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0.12979439439999998</v>
      </c>
      <c r="AD4">
        <f t="shared" ref="AD4:AD67" si="1">SUM(B4:AB4,AI4:AR4)-AC4</f>
        <v>14.6195686056</v>
      </c>
      <c r="AE4">
        <v>0</v>
      </c>
      <c r="AF4" s="26"/>
      <c r="AG4">
        <f t="shared" ref="AG4:AG67" si="2">SUM(AD4:AF4)</f>
        <v>14.6195686056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14.569362999999999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0.23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0.13023439440000001</v>
      </c>
      <c r="AD5">
        <f t="shared" si="1"/>
        <v>14.669128605599999</v>
      </c>
      <c r="AE5">
        <v>0</v>
      </c>
      <c r="AF5" s="26"/>
      <c r="AG5">
        <f t="shared" si="2"/>
        <v>14.669128605599999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14.569362999999999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0.24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0.13032239440000001</v>
      </c>
      <c r="AD6">
        <f t="shared" si="1"/>
        <v>14.679040605599999</v>
      </c>
      <c r="AE6">
        <v>0</v>
      </c>
      <c r="AF6" s="26"/>
      <c r="AG6">
        <f t="shared" si="2"/>
        <v>14.679040605599999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13.506848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0.1188602624</v>
      </c>
      <c r="AD7">
        <f t="shared" si="1"/>
        <v>13.3879877376</v>
      </c>
      <c r="AE7">
        <v>0</v>
      </c>
      <c r="AF7" s="26"/>
      <c r="AG7">
        <f t="shared" si="2"/>
        <v>13.3879877376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8.5743390000000002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7.5454183200000011E-2</v>
      </c>
      <c r="AD8">
        <f t="shared" si="1"/>
        <v>8.4988848168000004</v>
      </c>
      <c r="AE8">
        <v>0</v>
      </c>
      <c r="AF8" s="26"/>
      <c r="AG8">
        <f t="shared" si="2"/>
        <v>8.4988848168000004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14.569362999999999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0.14000000000000001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0.12944239439999999</v>
      </c>
      <c r="AD9">
        <f t="shared" si="1"/>
        <v>14.5799206056</v>
      </c>
      <c r="AE9">
        <v>0</v>
      </c>
      <c r="AF9" s="26"/>
      <c r="AG9">
        <f t="shared" si="2"/>
        <v>14.5799206056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12.947236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0.11393567680000001</v>
      </c>
      <c r="AD10">
        <f t="shared" si="1"/>
        <v>12.8333003232</v>
      </c>
      <c r="AE10">
        <v>0</v>
      </c>
      <c r="AF10" s="26"/>
      <c r="AG10">
        <f t="shared" si="2"/>
        <v>12.8333003232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14.569362999999999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0.05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0.12865039440000001</v>
      </c>
      <c r="AD11">
        <f t="shared" si="1"/>
        <v>14.490712605600001</v>
      </c>
      <c r="AE11">
        <v>0</v>
      </c>
      <c r="AF11" s="26"/>
      <c r="AG11">
        <f t="shared" si="2"/>
        <v>14.490712605600001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14.569362999999999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0.12970639440000001</v>
      </c>
      <c r="AD12">
        <f t="shared" si="1"/>
        <v>14.6096566056</v>
      </c>
      <c r="AE12">
        <v>0</v>
      </c>
      <c r="AF12" s="26"/>
      <c r="AG12">
        <f t="shared" si="2"/>
        <v>14.6096566056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13.880160999999999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0.1221454168</v>
      </c>
      <c r="AD13">
        <f t="shared" si="1"/>
        <v>13.758015583199999</v>
      </c>
      <c r="AE13">
        <v>0</v>
      </c>
      <c r="AF13" s="26"/>
      <c r="AG13">
        <f t="shared" si="2"/>
        <v>13.758015583199999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14.569362999999999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0.44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0.1320823944</v>
      </c>
      <c r="AD14">
        <f t="shared" si="1"/>
        <v>14.877280605599999</v>
      </c>
      <c r="AE14">
        <v>0</v>
      </c>
      <c r="AF14" s="26"/>
      <c r="AG14">
        <f t="shared" si="2"/>
        <v>14.877280605599999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13.193313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0.1161011544</v>
      </c>
      <c r="AD15">
        <f t="shared" si="1"/>
        <v>13.077211845599999</v>
      </c>
      <c r="AE15">
        <v>0</v>
      </c>
      <c r="AF15" s="26"/>
      <c r="AG15">
        <f t="shared" si="2"/>
        <v>13.077211845599999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14.137192000000001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0.12440728960000001</v>
      </c>
      <c r="AD16">
        <f t="shared" si="1"/>
        <v>14.0127847104</v>
      </c>
      <c r="AE16">
        <v>0</v>
      </c>
      <c r="AF16" s="26"/>
      <c r="AG16">
        <f t="shared" si="2"/>
        <v>14.0127847104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14.569362999999999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0.38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0.1315543944</v>
      </c>
      <c r="AD17">
        <f t="shared" si="1"/>
        <v>14.8178086056</v>
      </c>
      <c r="AE17">
        <v>0</v>
      </c>
      <c r="AF17" s="26"/>
      <c r="AG17">
        <f t="shared" si="2"/>
        <v>14.8178086056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14.569362999999999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4.3600000000000003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0.1759943944</v>
      </c>
      <c r="AD18">
        <f t="shared" si="1"/>
        <v>19.823368605599999</v>
      </c>
      <c r="AE18">
        <v>0</v>
      </c>
      <c r="AF18" s="26"/>
      <c r="AG18">
        <f t="shared" si="2"/>
        <v>19.823368605599999</v>
      </c>
      <c r="AI18" s="75">
        <f>PXIL!M18</f>
        <v>0</v>
      </c>
      <c r="AJ18" s="75">
        <f>PXIL!S18</f>
        <v>0</v>
      </c>
      <c r="AK18" s="75">
        <f>RTM_IEX!M18</f>
        <v>1.07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14.569362999999999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0.74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0.1347223944</v>
      </c>
      <c r="AD19">
        <f t="shared" si="1"/>
        <v>15.174640605599999</v>
      </c>
      <c r="AE19">
        <v>0</v>
      </c>
      <c r="AF19" s="26"/>
      <c r="AG19">
        <f t="shared" si="2"/>
        <v>15.174640605599999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14.569362999999999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1.78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0.14853839440000002</v>
      </c>
      <c r="AD20">
        <f t="shared" si="1"/>
        <v>16.730824605600002</v>
      </c>
      <c r="AE20">
        <v>0</v>
      </c>
      <c r="AF20" s="26"/>
      <c r="AG20">
        <f t="shared" si="2"/>
        <v>16.730824605600002</v>
      </c>
      <c r="AI20" s="75">
        <f>PXIL!M20</f>
        <v>0</v>
      </c>
      <c r="AJ20" s="75">
        <f>PXIL!S20</f>
        <v>0</v>
      </c>
      <c r="AK20" s="75">
        <f>RTM_IEX!M20</f>
        <v>0.53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14.569362999999999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1.96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0.15241039440000001</v>
      </c>
      <c r="AD21">
        <f t="shared" si="1"/>
        <v>17.166952605599999</v>
      </c>
      <c r="AE21">
        <v>0</v>
      </c>
      <c r="AF21" s="26"/>
      <c r="AG21">
        <f t="shared" si="2"/>
        <v>17.166952605599999</v>
      </c>
      <c r="AI21" s="75">
        <f>PXIL!M21</f>
        <v>0</v>
      </c>
      <c r="AJ21" s="75">
        <f>PXIL!S21</f>
        <v>0</v>
      </c>
      <c r="AK21" s="75">
        <f>RTM_IEX!M21</f>
        <v>0.79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14.569362999999999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0.12821039440000001</v>
      </c>
      <c r="AD22">
        <f t="shared" si="1"/>
        <v>14.441152605599999</v>
      </c>
      <c r="AE22">
        <v>0</v>
      </c>
      <c r="AF22" s="26"/>
      <c r="AG22">
        <f t="shared" si="2"/>
        <v>14.441152605599999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14.569362999999999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2.62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0.1646423944</v>
      </c>
      <c r="AD23">
        <f t="shared" si="1"/>
        <v>18.544720605599998</v>
      </c>
      <c r="AE23">
        <v>0</v>
      </c>
      <c r="AF23" s="26"/>
      <c r="AG23">
        <f t="shared" si="2"/>
        <v>18.544720605599998</v>
      </c>
      <c r="AI23" s="75">
        <f>PXIL!M23</f>
        <v>0</v>
      </c>
      <c r="AJ23" s="75">
        <f>PXIL!S23</f>
        <v>0</v>
      </c>
      <c r="AK23" s="75">
        <f>RTM_IEX!M23</f>
        <v>1.52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14.569362999999999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2.96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0.17001039439999999</v>
      </c>
      <c r="AD24">
        <f t="shared" si="1"/>
        <v>19.149352605600001</v>
      </c>
      <c r="AE24">
        <v>0</v>
      </c>
      <c r="AF24" s="26"/>
      <c r="AG24">
        <f t="shared" si="2"/>
        <v>19.149352605600001</v>
      </c>
      <c r="AI24" s="75">
        <f>PXIL!M24</f>
        <v>0</v>
      </c>
      <c r="AJ24" s="75">
        <f>PXIL!S24</f>
        <v>0</v>
      </c>
      <c r="AK24" s="75">
        <f>RTM_IEX!M24</f>
        <v>1.79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14.569362999999999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4.51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0.19016239440000002</v>
      </c>
      <c r="AD25">
        <f t="shared" si="1"/>
        <v>21.4192006056</v>
      </c>
      <c r="AE25">
        <v>0</v>
      </c>
      <c r="AF25" s="26"/>
      <c r="AG25">
        <f t="shared" si="2"/>
        <v>21.4192006056</v>
      </c>
      <c r="AI25" s="75">
        <f>PXIL!M25</f>
        <v>0</v>
      </c>
      <c r="AJ25" s="75">
        <f>PXIL!S25</f>
        <v>0</v>
      </c>
      <c r="AK25" s="75">
        <f>RTM_IEX!M25</f>
        <v>2.5299999999999998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14.569362999999999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2.25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0.15769039439999999</v>
      </c>
      <c r="AD26">
        <f t="shared" si="1"/>
        <v>17.761672605600001</v>
      </c>
      <c r="AE26">
        <v>0</v>
      </c>
      <c r="AF26" s="26"/>
      <c r="AG26">
        <f t="shared" si="2"/>
        <v>17.761672605600001</v>
      </c>
      <c r="AI26" s="75">
        <f>PXIL!M26</f>
        <v>0</v>
      </c>
      <c r="AJ26" s="75">
        <f>PXIL!S26</f>
        <v>0</v>
      </c>
      <c r="AK26" s="75">
        <f>RTM_IEX!M26</f>
        <v>1.1000000000000001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14.569362999999999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0.54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0.13296239439999999</v>
      </c>
      <c r="AD27">
        <f t="shared" si="1"/>
        <v>14.976400605599999</v>
      </c>
      <c r="AE27">
        <v>0</v>
      </c>
      <c r="AF27" s="26"/>
      <c r="AG27">
        <f t="shared" si="2"/>
        <v>14.976400605599999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14.569362999999999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2.95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0.16490639439999999</v>
      </c>
      <c r="AD28">
        <f t="shared" si="1"/>
        <v>18.574456605599998</v>
      </c>
      <c r="AE28">
        <v>0</v>
      </c>
      <c r="AF28" s="26"/>
      <c r="AG28">
        <f t="shared" si="2"/>
        <v>18.574456605599998</v>
      </c>
      <c r="AI28" s="75">
        <f>PXIL!M28</f>
        <v>0</v>
      </c>
      <c r="AJ28" s="75">
        <f>PXIL!S28</f>
        <v>0</v>
      </c>
      <c r="AK28" s="75">
        <f>RTM_IEX!M28</f>
        <v>1.22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13.326998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0.11727758240000001</v>
      </c>
      <c r="AD29">
        <f t="shared" si="1"/>
        <v>13.2097204176</v>
      </c>
      <c r="AE29">
        <v>0</v>
      </c>
      <c r="AF29" s="26"/>
      <c r="AG29">
        <f t="shared" si="2"/>
        <v>13.2097204176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14.569362999999999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1.04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0.14026639439999999</v>
      </c>
      <c r="AD30">
        <f t="shared" si="1"/>
        <v>15.799096605599999</v>
      </c>
      <c r="AE30">
        <v>0</v>
      </c>
      <c r="AF30" s="26"/>
      <c r="AG30">
        <f t="shared" si="2"/>
        <v>15.799096605599999</v>
      </c>
      <c r="AI30" s="75">
        <f>PXIL!M30</f>
        <v>0</v>
      </c>
      <c r="AJ30" s="75">
        <f>PXIL!S30</f>
        <v>0</v>
      </c>
      <c r="AK30" s="75">
        <f>RTM_IEX!M30</f>
        <v>0.33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14.569362999999999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1.52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0.14413839440000001</v>
      </c>
      <c r="AD31">
        <f t="shared" si="1"/>
        <v>16.235224605599999</v>
      </c>
      <c r="AE31">
        <v>0</v>
      </c>
      <c r="AF31" s="26"/>
      <c r="AG31">
        <f t="shared" si="2"/>
        <v>16.235224605599999</v>
      </c>
      <c r="AI31" s="75">
        <f>PXIL!M31</f>
        <v>0</v>
      </c>
      <c r="AJ31" s="75">
        <f>PXIL!S31</f>
        <v>0</v>
      </c>
      <c r="AK31" s="75">
        <f>RTM_IEX!M31</f>
        <v>0.28999999999999998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14.569362999999999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6.35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0.19517839440000001</v>
      </c>
      <c r="AD32">
        <f t="shared" si="1"/>
        <v>21.984184605599999</v>
      </c>
      <c r="AE32">
        <v>0</v>
      </c>
      <c r="AF32" s="26"/>
      <c r="AG32">
        <f t="shared" si="2"/>
        <v>21.984184605599999</v>
      </c>
      <c r="AI32" s="75">
        <f>PXIL!M32</f>
        <v>0</v>
      </c>
      <c r="AJ32" s="75">
        <f>PXIL!S32</f>
        <v>0</v>
      </c>
      <c r="AK32" s="75">
        <f>RTM_IEX!M32</f>
        <v>1.26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14.569362999999999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1.08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0.1377143944</v>
      </c>
      <c r="AD33">
        <f t="shared" si="1"/>
        <v>15.5116486056</v>
      </c>
      <c r="AE33">
        <v>0</v>
      </c>
      <c r="AF33" s="26"/>
      <c r="AG33">
        <f t="shared" si="2"/>
        <v>15.5116486056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14.569362999999999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1.57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0.14202639440000001</v>
      </c>
      <c r="AD34">
        <f t="shared" si="1"/>
        <v>15.997336605599999</v>
      </c>
      <c r="AE34">
        <v>0</v>
      </c>
      <c r="AF34" s="26"/>
      <c r="AG34">
        <f t="shared" si="2"/>
        <v>15.997336605599999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14.569362999999999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2.91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0.1538183944</v>
      </c>
      <c r="AD35">
        <f t="shared" si="1"/>
        <v>17.325544605600001</v>
      </c>
      <c r="AE35">
        <v>0</v>
      </c>
      <c r="AF35" s="26"/>
      <c r="AG35">
        <f t="shared" si="2"/>
        <v>17.325544605600001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14.248664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0.1253882432</v>
      </c>
      <c r="AD36">
        <f t="shared" si="1"/>
        <v>14.1232757568</v>
      </c>
      <c r="AE36">
        <v>0</v>
      </c>
      <c r="AF36" s="26"/>
      <c r="AG36">
        <f t="shared" si="2"/>
        <v>14.1232757568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14.569362999999999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3.69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0.16068239440000001</v>
      </c>
      <c r="AD37">
        <f t="shared" si="1"/>
        <v>18.098680605600002</v>
      </c>
      <c r="AE37">
        <v>0</v>
      </c>
      <c r="AF37" s="26"/>
      <c r="AG37">
        <f t="shared" si="2"/>
        <v>18.098680605600002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14.569362999999999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0.18039439439999999</v>
      </c>
      <c r="AD38">
        <f t="shared" si="1"/>
        <v>20.318968605599999</v>
      </c>
      <c r="AE38">
        <v>0</v>
      </c>
      <c r="AF38" s="26"/>
      <c r="AG38">
        <f t="shared" si="2"/>
        <v>20.318968605599999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14.569362999999999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9.7200000000000006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0.21374639440000004</v>
      </c>
      <c r="AD39">
        <f t="shared" si="1"/>
        <v>24.0756166056</v>
      </c>
      <c r="AE39">
        <v>0</v>
      </c>
      <c r="AF39" s="26"/>
      <c r="AG39">
        <f t="shared" si="2"/>
        <v>24.0756166056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14.569362999999999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5.34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0.17520239439999999</v>
      </c>
      <c r="AD40">
        <f t="shared" si="1"/>
        <v>19.7341606056</v>
      </c>
      <c r="AE40">
        <v>0</v>
      </c>
      <c r="AF40" s="26"/>
      <c r="AG40">
        <f t="shared" si="2"/>
        <v>19.7341606056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14.569362999999999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6.31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0.1837383944</v>
      </c>
      <c r="AD41">
        <f t="shared" si="1"/>
        <v>20.695624605599999</v>
      </c>
      <c r="AE41">
        <v>0</v>
      </c>
      <c r="AF41" s="26"/>
      <c r="AG41">
        <f t="shared" si="2"/>
        <v>20.695624605599999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14.569362999999999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6.12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0.18206639440000003</v>
      </c>
      <c r="AD42">
        <f t="shared" si="1"/>
        <v>20.507296605600001</v>
      </c>
      <c r="AE42">
        <v>0</v>
      </c>
      <c r="AF42" s="26"/>
      <c r="AG42">
        <f t="shared" si="2"/>
        <v>20.507296605600001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14.569362999999999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0.97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0.1367463944</v>
      </c>
      <c r="AD43">
        <f t="shared" si="1"/>
        <v>15.4026166056</v>
      </c>
      <c r="AE43">
        <v>0</v>
      </c>
      <c r="AF43" s="26"/>
      <c r="AG43">
        <f t="shared" si="2"/>
        <v>15.4026166056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14.569362999999999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4.08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0.16411439440000003</v>
      </c>
      <c r="AD44">
        <f t="shared" si="1"/>
        <v>18.485248605600002</v>
      </c>
      <c r="AE44">
        <v>0</v>
      </c>
      <c r="AF44" s="26"/>
      <c r="AG44">
        <f t="shared" si="2"/>
        <v>18.485248605600002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14.569362999999999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0.68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0.1341943944</v>
      </c>
      <c r="AD45">
        <f t="shared" si="1"/>
        <v>15.115168605599999</v>
      </c>
      <c r="AE45">
        <v>0</v>
      </c>
      <c r="AF45" s="26"/>
      <c r="AG45">
        <f t="shared" si="2"/>
        <v>15.115168605599999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14.569362999999999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4.37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0.1666663944</v>
      </c>
      <c r="AD46">
        <f t="shared" si="1"/>
        <v>18.7726966056</v>
      </c>
      <c r="AE46">
        <v>0</v>
      </c>
      <c r="AF46" s="26"/>
      <c r="AG46">
        <f t="shared" si="2"/>
        <v>18.7726966056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14.569362999999999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2.23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0.14783439440000001</v>
      </c>
      <c r="AD47">
        <f t="shared" si="1"/>
        <v>16.651528605599999</v>
      </c>
      <c r="AE47">
        <v>0</v>
      </c>
      <c r="AF47" s="26"/>
      <c r="AG47">
        <f t="shared" si="2"/>
        <v>16.651528605599999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14.569362999999999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1.46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0.14105839440000001</v>
      </c>
      <c r="AD48">
        <f t="shared" si="1"/>
        <v>15.8883046056</v>
      </c>
      <c r="AE48">
        <v>0</v>
      </c>
      <c r="AF48" s="26"/>
      <c r="AG48">
        <f t="shared" si="2"/>
        <v>15.8883046056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14.569362999999999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2.72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0.1521463944</v>
      </c>
      <c r="AD49">
        <f t="shared" si="1"/>
        <v>17.137216605599999</v>
      </c>
      <c r="AE49">
        <v>0</v>
      </c>
      <c r="AF49" s="26"/>
      <c r="AG49">
        <f t="shared" si="2"/>
        <v>17.137216605599999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14.569362999999999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2.33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0.14871439440000001</v>
      </c>
      <c r="AD50">
        <f t="shared" si="1"/>
        <v>16.750648605600002</v>
      </c>
      <c r="AE50">
        <v>0</v>
      </c>
      <c r="AF50" s="26"/>
      <c r="AG50">
        <f t="shared" si="2"/>
        <v>16.750648605600002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14.569362999999999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5.05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0.17265039440000002</v>
      </c>
      <c r="AD51">
        <f t="shared" si="1"/>
        <v>19.446712605599998</v>
      </c>
      <c r="AE51">
        <v>0</v>
      </c>
      <c r="AF51" s="26"/>
      <c r="AG51">
        <f t="shared" si="2"/>
        <v>19.446712605599998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14.569362999999999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1.94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0.14528239440000001</v>
      </c>
      <c r="AD52">
        <f t="shared" si="1"/>
        <v>16.364080605600002</v>
      </c>
      <c r="AE52">
        <v>0</v>
      </c>
      <c r="AF52" s="26"/>
      <c r="AG52">
        <f t="shared" si="2"/>
        <v>16.364080605600002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14.569362999999999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9.52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0.2119863944</v>
      </c>
      <c r="AD53">
        <f t="shared" si="1"/>
        <v>23.877376605599999</v>
      </c>
      <c r="AE53">
        <v>0</v>
      </c>
      <c r="AF53" s="26"/>
      <c r="AG53">
        <f t="shared" si="2"/>
        <v>23.877376605599999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14.569362999999999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0.15725039440000002</v>
      </c>
      <c r="AD54">
        <f t="shared" si="1"/>
        <v>17.712112605600002</v>
      </c>
      <c r="AE54">
        <v>0</v>
      </c>
      <c r="AF54" s="26"/>
      <c r="AG54">
        <f t="shared" si="2"/>
        <v>17.712112605600002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14.569362999999999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3.89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0.1624423944</v>
      </c>
      <c r="AD55">
        <f t="shared" si="1"/>
        <v>18.2969206056</v>
      </c>
      <c r="AE55">
        <v>0</v>
      </c>
      <c r="AF55" s="26"/>
      <c r="AG55">
        <f t="shared" si="2"/>
        <v>18.2969206056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14.569362999999999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6.41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0.1846183944</v>
      </c>
      <c r="AD56">
        <f t="shared" si="1"/>
        <v>20.794744605599998</v>
      </c>
      <c r="AE56">
        <v>0</v>
      </c>
      <c r="AF56" s="26"/>
      <c r="AG56">
        <f t="shared" si="2"/>
        <v>20.794744605599998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14.569362999999999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0.12988239439999999</v>
      </c>
      <c r="AD57">
        <f t="shared" si="1"/>
        <v>14.6294806056</v>
      </c>
      <c r="AE57">
        <v>0</v>
      </c>
      <c r="AF57" s="26"/>
      <c r="AG57">
        <f t="shared" si="2"/>
        <v>14.6294806056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14.569362999999999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0.97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0.1367463944</v>
      </c>
      <c r="AD58">
        <f t="shared" si="1"/>
        <v>15.4026166056</v>
      </c>
      <c r="AE58">
        <v>0</v>
      </c>
      <c r="AF58" s="26"/>
      <c r="AG58">
        <f t="shared" si="2"/>
        <v>15.4026166056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14.569362999999999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0.87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0.13586639440000001</v>
      </c>
      <c r="AD59">
        <f t="shared" si="1"/>
        <v>15.303496605599998</v>
      </c>
      <c r="AE59">
        <v>0</v>
      </c>
      <c r="AF59" s="26"/>
      <c r="AG59">
        <f t="shared" si="2"/>
        <v>15.303496605599998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14.569362999999999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5.15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0.17353039440000001</v>
      </c>
      <c r="AD60">
        <f t="shared" si="1"/>
        <v>19.545832605600001</v>
      </c>
      <c r="AE60">
        <v>0</v>
      </c>
      <c r="AF60" s="26"/>
      <c r="AG60">
        <f t="shared" si="2"/>
        <v>19.545832605600001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14.569362999999999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0.1538183944</v>
      </c>
      <c r="AD61">
        <f t="shared" si="1"/>
        <v>17.325544605600001</v>
      </c>
      <c r="AE61">
        <v>0</v>
      </c>
      <c r="AF61" s="26"/>
      <c r="AG61">
        <f t="shared" si="2"/>
        <v>17.325544605600001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14.569362999999999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2.91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0.1538183944</v>
      </c>
      <c r="AD62">
        <f t="shared" si="1"/>
        <v>17.325544605600001</v>
      </c>
      <c r="AE62">
        <v>0</v>
      </c>
      <c r="AF62" s="26"/>
      <c r="AG62">
        <f t="shared" si="2"/>
        <v>17.325544605600001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14.569362999999999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2.33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0.14871439440000001</v>
      </c>
      <c r="AD63">
        <f t="shared" si="1"/>
        <v>16.750648605600002</v>
      </c>
      <c r="AE63">
        <v>0</v>
      </c>
      <c r="AF63" s="26"/>
      <c r="AG63">
        <f t="shared" si="2"/>
        <v>16.750648605600002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14.252451000000001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0.12542156880000002</v>
      </c>
      <c r="AD64">
        <f t="shared" si="1"/>
        <v>14.1270294312</v>
      </c>
      <c r="AE64">
        <v>0</v>
      </c>
      <c r="AF64" s="26"/>
      <c r="AG64">
        <f t="shared" si="2"/>
        <v>14.1270294312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14.569362999999999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4.8600000000000003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0.17097839440000001</v>
      </c>
      <c r="AD65">
        <f t="shared" si="1"/>
        <v>19.2583846056</v>
      </c>
      <c r="AE65">
        <v>0</v>
      </c>
      <c r="AF65" s="26"/>
      <c r="AG65">
        <f t="shared" si="2"/>
        <v>19.2583846056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14.569362999999999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3.37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0.1578663944</v>
      </c>
      <c r="AD66">
        <f t="shared" si="1"/>
        <v>17.781496605600001</v>
      </c>
      <c r="AE66">
        <v>0</v>
      </c>
      <c r="AF66" s="26"/>
      <c r="AG66">
        <f t="shared" si="2"/>
        <v>17.781496605600001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14.569362999999999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8.99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0.2073223944</v>
      </c>
      <c r="AD67">
        <f t="shared" si="1"/>
        <v>23.352040605599999</v>
      </c>
      <c r="AE67">
        <v>0</v>
      </c>
      <c r="AF67" s="26"/>
      <c r="AG67">
        <f t="shared" si="2"/>
        <v>23.352040605599999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14.569362999999999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6.49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0.19192239439999997</v>
      </c>
      <c r="AD68">
        <f t="shared" ref="AD68:AD98" si="4">SUM(B68:AB68,AI68:AR68)-AC68</f>
        <v>21.617440605599999</v>
      </c>
      <c r="AE68">
        <v>0</v>
      </c>
      <c r="AF68" s="26"/>
      <c r="AG68">
        <f t="shared" ref="AG68:AG98" si="5">SUM(AD68:AF68)</f>
        <v>21.617440605599999</v>
      </c>
      <c r="AI68" s="75">
        <f>PXIL!M68</f>
        <v>0</v>
      </c>
      <c r="AJ68" s="75">
        <f>PXIL!S68</f>
        <v>0</v>
      </c>
      <c r="AK68" s="75">
        <f>RTM_IEX!M68</f>
        <v>0.75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14.569362999999999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0.15285039440000001</v>
      </c>
      <c r="AD69">
        <f t="shared" si="4"/>
        <v>17.216512605599998</v>
      </c>
      <c r="AE69">
        <v>0</v>
      </c>
      <c r="AF69" s="26"/>
      <c r="AG69">
        <f t="shared" si="5"/>
        <v>17.216512605599998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14.569362999999999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2.81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0.15293839439999998</v>
      </c>
      <c r="AD70">
        <f t="shared" si="4"/>
        <v>17.226424605599998</v>
      </c>
      <c r="AE70">
        <v>0</v>
      </c>
      <c r="AF70" s="26"/>
      <c r="AG70">
        <f t="shared" si="5"/>
        <v>17.226424605599998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14.569362999999999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1.05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0.13745039440000001</v>
      </c>
      <c r="AD71">
        <f t="shared" si="4"/>
        <v>15.4819126056</v>
      </c>
      <c r="AE71">
        <v>0</v>
      </c>
      <c r="AF71" s="26"/>
      <c r="AG71">
        <f t="shared" si="5"/>
        <v>15.4819126056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14.569362999999999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0.1656103944</v>
      </c>
      <c r="AD72">
        <f t="shared" si="4"/>
        <v>18.653752605599998</v>
      </c>
      <c r="AE72">
        <v>0</v>
      </c>
      <c r="AF72" s="26"/>
      <c r="AG72">
        <f t="shared" si="5"/>
        <v>18.653752605599998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14.569362999999999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2.59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0.15100239439999999</v>
      </c>
      <c r="AD73">
        <f t="shared" si="4"/>
        <v>17.0083606056</v>
      </c>
      <c r="AE73">
        <v>0</v>
      </c>
      <c r="AF73" s="26"/>
      <c r="AG73">
        <f t="shared" si="5"/>
        <v>17.0083606056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14.569362999999999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6.31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0.19773039440000001</v>
      </c>
      <c r="AD74">
        <f t="shared" si="4"/>
        <v>22.271632605599997</v>
      </c>
      <c r="AE74">
        <v>0</v>
      </c>
      <c r="AF74" s="26"/>
      <c r="AG74">
        <f t="shared" si="5"/>
        <v>22.271632605599997</v>
      </c>
      <c r="AI74" s="75">
        <f>PXIL!M74</f>
        <v>0</v>
      </c>
      <c r="AJ74" s="75">
        <f>PXIL!S74</f>
        <v>0</v>
      </c>
      <c r="AK74" s="75">
        <f>RTM_IEX!M74</f>
        <v>1.59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14.569362999999999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4.84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0.17828239439999999</v>
      </c>
      <c r="AD75">
        <f t="shared" si="4"/>
        <v>20.0810806056</v>
      </c>
      <c r="AE75">
        <v>0</v>
      </c>
      <c r="AF75" s="26"/>
      <c r="AG75">
        <f t="shared" si="5"/>
        <v>20.0810806056</v>
      </c>
      <c r="AI75" s="75">
        <f>PXIL!M75</f>
        <v>0</v>
      </c>
      <c r="AJ75" s="75">
        <f>PXIL!S75</f>
        <v>0</v>
      </c>
      <c r="AK75" s="75">
        <f>RTM_IEX!M75</f>
        <v>0.85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14.569362999999999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2.92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0.15733839439999997</v>
      </c>
      <c r="AD76">
        <f t="shared" si="4"/>
        <v>17.722024605599998</v>
      </c>
      <c r="AE76">
        <v>0</v>
      </c>
      <c r="AF76" s="26"/>
      <c r="AG76">
        <f t="shared" si="5"/>
        <v>17.722024605599998</v>
      </c>
      <c r="AI76" s="75">
        <f>PXIL!M76</f>
        <v>0</v>
      </c>
      <c r="AJ76" s="75">
        <f>PXIL!S76</f>
        <v>0</v>
      </c>
      <c r="AK76" s="75">
        <f>RTM_IEX!M76</f>
        <v>0.39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14.569362999999999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1.29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0.14105839439999998</v>
      </c>
      <c r="AD77">
        <f t="shared" si="4"/>
        <v>15.8883046056</v>
      </c>
      <c r="AE77">
        <v>0</v>
      </c>
      <c r="AF77" s="26"/>
      <c r="AG77">
        <f t="shared" si="5"/>
        <v>15.8883046056</v>
      </c>
      <c r="AI77" s="75">
        <f>PXIL!M77</f>
        <v>0</v>
      </c>
      <c r="AJ77" s="75">
        <f>PXIL!S77</f>
        <v>0</v>
      </c>
      <c r="AK77" s="75">
        <f>RTM_IEX!M77</f>
        <v>0.17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14.513883999999999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0.12772217920000001</v>
      </c>
      <c r="AD78">
        <f t="shared" si="4"/>
        <v>14.3861618208</v>
      </c>
      <c r="AE78">
        <v>0</v>
      </c>
      <c r="AF78" s="26"/>
      <c r="AG78">
        <f t="shared" si="5"/>
        <v>14.3861618208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14.569362999999999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1.1200000000000001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0.13947439440000001</v>
      </c>
      <c r="AD79">
        <f t="shared" si="4"/>
        <v>15.7098886056</v>
      </c>
      <c r="AE79">
        <v>0</v>
      </c>
      <c r="AF79" s="26"/>
      <c r="AG79">
        <f t="shared" si="5"/>
        <v>15.7098886056</v>
      </c>
      <c r="AI79" s="75">
        <f>PXIL!M79</f>
        <v>0</v>
      </c>
      <c r="AJ79" s="75">
        <f>PXIL!S79</f>
        <v>0</v>
      </c>
      <c r="AK79" s="75">
        <f>RTM_IEX!M79</f>
        <v>0.16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14.569362999999999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1.67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0.14484239439999999</v>
      </c>
      <c r="AD80">
        <f t="shared" si="4"/>
        <v>16.314520605599995</v>
      </c>
      <c r="AE80">
        <v>0</v>
      </c>
      <c r="AF80" s="26"/>
      <c r="AG80">
        <f t="shared" si="5"/>
        <v>16.314520605599995</v>
      </c>
      <c r="AI80" s="75">
        <f>PXIL!M80</f>
        <v>0</v>
      </c>
      <c r="AJ80" s="75">
        <f>PXIL!S80</f>
        <v>0</v>
      </c>
      <c r="AK80" s="75">
        <f>RTM_IEX!M80</f>
        <v>0.22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14.569362999999999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5.23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0.18021839440000001</v>
      </c>
      <c r="AD81">
        <f t="shared" si="4"/>
        <v>20.299144605599999</v>
      </c>
      <c r="AE81">
        <v>0</v>
      </c>
      <c r="AF81" s="26"/>
      <c r="AG81">
        <f t="shared" si="5"/>
        <v>20.299144605599999</v>
      </c>
      <c r="AI81" s="75">
        <f>PXIL!M81</f>
        <v>0</v>
      </c>
      <c r="AJ81" s="75">
        <f>PXIL!S81</f>
        <v>0</v>
      </c>
      <c r="AK81" s="75">
        <f>RTM_IEX!M81</f>
        <v>0.68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14.569362999999999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3.51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0.16288239440000002</v>
      </c>
      <c r="AD82">
        <f t="shared" si="4"/>
        <v>18.3464806056</v>
      </c>
      <c r="AE82">
        <v>0</v>
      </c>
      <c r="AF82" s="26"/>
      <c r="AG82">
        <f t="shared" si="5"/>
        <v>18.3464806056</v>
      </c>
      <c r="AI82" s="75">
        <f>PXIL!M82</f>
        <v>0</v>
      </c>
      <c r="AJ82" s="75">
        <f>PXIL!S82</f>
        <v>0</v>
      </c>
      <c r="AK82" s="75">
        <f>RTM_IEX!M82</f>
        <v>0.43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14.569362999999999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3.77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0.16631439439999998</v>
      </c>
      <c r="AD83">
        <f t="shared" si="4"/>
        <v>18.733048605599997</v>
      </c>
      <c r="AE83">
        <v>0</v>
      </c>
      <c r="AF83" s="26"/>
      <c r="AG83">
        <f t="shared" si="5"/>
        <v>18.733048605599997</v>
      </c>
      <c r="AI83" s="75">
        <f>PXIL!M83</f>
        <v>0</v>
      </c>
      <c r="AJ83" s="75">
        <f>PXIL!S83</f>
        <v>0</v>
      </c>
      <c r="AK83" s="75">
        <f>RTM_IEX!M83</f>
        <v>0.56000000000000005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14.569362999999999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4.63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0.17414639439999999</v>
      </c>
      <c r="AD84">
        <f t="shared" si="4"/>
        <v>19.615216605599997</v>
      </c>
      <c r="AE84">
        <v>0</v>
      </c>
      <c r="AF84" s="26"/>
      <c r="AG84">
        <f t="shared" si="5"/>
        <v>19.615216605599997</v>
      </c>
      <c r="AI84" s="75">
        <f>PXIL!M84</f>
        <v>0</v>
      </c>
      <c r="AJ84" s="75">
        <f>PXIL!S84</f>
        <v>0</v>
      </c>
      <c r="AK84" s="75">
        <f>RTM_IEX!M84</f>
        <v>0.59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14.537836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0.12793295680000003</v>
      </c>
      <c r="AD85">
        <f t="shared" si="4"/>
        <v>14.4099030432</v>
      </c>
      <c r="AE85">
        <v>0</v>
      </c>
      <c r="AF85" s="26"/>
      <c r="AG85">
        <f t="shared" si="5"/>
        <v>14.4099030432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14.569362999999999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2.91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0.15716239440000002</v>
      </c>
      <c r="AD86">
        <f t="shared" si="4"/>
        <v>17.702200605599998</v>
      </c>
      <c r="AE86">
        <v>0</v>
      </c>
      <c r="AF86" s="26"/>
      <c r="AG86">
        <f t="shared" si="5"/>
        <v>17.702200605599998</v>
      </c>
      <c r="AI86" s="75">
        <f>PXIL!M86</f>
        <v>0</v>
      </c>
      <c r="AJ86" s="75">
        <f>PXIL!S86</f>
        <v>0</v>
      </c>
      <c r="AK86" s="75">
        <f>RTM_IEX!M86</f>
        <v>0.38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14.569362999999999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0.54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0.13296239439999999</v>
      </c>
      <c r="AD87">
        <f t="shared" si="4"/>
        <v>14.976400605599999</v>
      </c>
      <c r="AE87">
        <v>0</v>
      </c>
      <c r="AF87" s="26"/>
      <c r="AG87">
        <f t="shared" si="5"/>
        <v>14.976400605599999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14.569362999999999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4.83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0.17441039440000003</v>
      </c>
      <c r="AD88">
        <f t="shared" si="4"/>
        <v>19.644952605600004</v>
      </c>
      <c r="AE88">
        <v>0</v>
      </c>
      <c r="AF88" s="26"/>
      <c r="AG88">
        <f t="shared" si="5"/>
        <v>19.644952605600004</v>
      </c>
      <c r="AI88" s="75">
        <f>PXIL!M88</f>
        <v>0</v>
      </c>
      <c r="AJ88" s="75">
        <f>PXIL!S88</f>
        <v>0</v>
      </c>
      <c r="AK88" s="75">
        <f>RTM_IEX!M88</f>
        <v>0.42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14.569362999999999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0.15346639439999998</v>
      </c>
      <c r="AD89">
        <f t="shared" si="4"/>
        <v>17.285896605599998</v>
      </c>
      <c r="AE89">
        <v>0</v>
      </c>
      <c r="AF89" s="26"/>
      <c r="AG89">
        <f t="shared" si="5"/>
        <v>17.285896605599998</v>
      </c>
      <c r="AI89" s="75">
        <f>PXIL!M89</f>
        <v>0</v>
      </c>
      <c r="AJ89" s="75">
        <f>PXIL!S89</f>
        <v>0</v>
      </c>
      <c r="AK89" s="75">
        <f>RTM_IEX!M89</f>
        <v>0.22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14.569362999999999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1.03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0.13806639439999999</v>
      </c>
      <c r="AD90">
        <f t="shared" si="4"/>
        <v>15.551296605599999</v>
      </c>
      <c r="AE90">
        <v>0</v>
      </c>
      <c r="AF90" s="26"/>
      <c r="AG90">
        <f t="shared" si="5"/>
        <v>15.551296605599999</v>
      </c>
      <c r="AI90" s="75">
        <f>PXIL!M90</f>
        <v>0</v>
      </c>
      <c r="AJ90" s="75">
        <f>PXIL!S90</f>
        <v>0</v>
      </c>
      <c r="AK90" s="75">
        <f>RTM_IEX!M90</f>
        <v>0.09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14.569362999999999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0.14669039440000001</v>
      </c>
      <c r="AD91">
        <f t="shared" si="4"/>
        <v>16.522672605599997</v>
      </c>
      <c r="AE91">
        <v>0</v>
      </c>
      <c r="AF91" s="26"/>
      <c r="AG91">
        <f t="shared" si="5"/>
        <v>16.522672605599997</v>
      </c>
      <c r="AI91" s="75">
        <f>PXIL!M91</f>
        <v>0</v>
      </c>
      <c r="AJ91" s="75">
        <f>PXIL!S91</f>
        <v>0</v>
      </c>
      <c r="AK91" s="75">
        <f>RTM_IEX!M91</f>
        <v>0.2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13.947412999999999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0.12273723440000001</v>
      </c>
      <c r="AD92">
        <f t="shared" si="4"/>
        <v>13.824675765599999</v>
      </c>
      <c r="AE92">
        <v>0</v>
      </c>
      <c r="AF92" s="26"/>
      <c r="AG92">
        <f t="shared" si="5"/>
        <v>13.824675765599999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14.569362999999999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0.13604239439999999</v>
      </c>
      <c r="AD93">
        <f t="shared" si="4"/>
        <v>15.323320605599999</v>
      </c>
      <c r="AE93">
        <v>0</v>
      </c>
      <c r="AF93" s="26"/>
      <c r="AG93">
        <f t="shared" si="5"/>
        <v>15.323320605599999</v>
      </c>
      <c r="AI93" s="75">
        <f>PXIL!M93</f>
        <v>0</v>
      </c>
      <c r="AJ93" s="75">
        <f>PXIL!S93</f>
        <v>0</v>
      </c>
      <c r="AK93" s="75">
        <f>RTM_IEX!M93</f>
        <v>0.09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14.569362999999999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1.19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0.1398263944</v>
      </c>
      <c r="AD94">
        <f t="shared" si="4"/>
        <v>15.749536605599999</v>
      </c>
      <c r="AE94">
        <v>0</v>
      </c>
      <c r="AF94" s="26"/>
      <c r="AG94">
        <f t="shared" si="5"/>
        <v>15.749536605599999</v>
      </c>
      <c r="AI94" s="75">
        <f>PXIL!M94</f>
        <v>0</v>
      </c>
      <c r="AJ94" s="75">
        <f>PXIL!S94</f>
        <v>0</v>
      </c>
      <c r="AK94" s="75">
        <f>RTM_IEX!M94</f>
        <v>0.13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14.569362999999999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0.36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0.13137839439999999</v>
      </c>
      <c r="AD95">
        <f t="shared" si="4"/>
        <v>14.797984605599998</v>
      </c>
      <c r="AE95">
        <v>0</v>
      </c>
      <c r="AF95" s="26"/>
      <c r="AG95">
        <f t="shared" si="5"/>
        <v>14.797984605599998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14.569362999999999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0.12917839440000001</v>
      </c>
      <c r="AD96">
        <f t="shared" si="4"/>
        <v>14.550184605599998</v>
      </c>
      <c r="AE96">
        <v>0</v>
      </c>
      <c r="AF96" s="26"/>
      <c r="AG96">
        <f t="shared" si="5"/>
        <v>14.550184605599998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14.569362999999999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0.17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0.12970639440000001</v>
      </c>
      <c r="AD97">
        <f t="shared" si="4"/>
        <v>14.6096566056</v>
      </c>
      <c r="AE97">
        <v>0</v>
      </c>
      <c r="AF97" s="26"/>
      <c r="AG97">
        <f t="shared" si="5"/>
        <v>14.6096566056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14.569362999999999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0.27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0.1305863944</v>
      </c>
      <c r="AD98">
        <f t="shared" si="4"/>
        <v>14.708776605599999</v>
      </c>
      <c r="AE98">
        <v>0</v>
      </c>
      <c r="AF98" s="26"/>
      <c r="AG98">
        <f t="shared" si="5"/>
        <v>14.708776605599999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0.34622320674999996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5.7960000000000025E-2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3.6015822194000006E-3</v>
      </c>
      <c r="AD99">
        <f t="shared" si="6"/>
        <v>0.40566912453060006</v>
      </c>
      <c r="AE99">
        <f t="shared" ref="AE99:AR99" si="8">SUM(AE3:AE98)/4000</f>
        <v>0</v>
      </c>
      <c r="AG99">
        <f t="shared" si="8"/>
        <v>0.40566912453060006</v>
      </c>
      <c r="AI99">
        <f t="shared" si="8"/>
        <v>0</v>
      </c>
      <c r="AJ99">
        <f t="shared" si="8"/>
        <v>0</v>
      </c>
      <c r="AK99">
        <f t="shared" si="8"/>
        <v>5.0874999999999983E-3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44660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130</v>
      </c>
      <c r="C3" s="16">
        <f>'[1]09'!C5</f>
        <v>170</v>
      </c>
      <c r="D3" s="16">
        <f>'[1]09'!D5</f>
        <v>185</v>
      </c>
      <c r="E3" s="16">
        <f>'[1]09'!E5</f>
        <v>0</v>
      </c>
      <c r="F3" s="15">
        <f>SUM(B3:E3)</f>
        <v>485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130</v>
      </c>
      <c r="C4" s="16">
        <f>'[1]09'!C6</f>
        <v>170</v>
      </c>
      <c r="D4" s="16">
        <f>'[1]09'!D6</f>
        <v>185</v>
      </c>
      <c r="E4" s="16">
        <f>'[1]09'!E6</f>
        <v>0</v>
      </c>
      <c r="F4" s="15">
        <f>SUM(B4:E4)</f>
        <v>485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130</v>
      </c>
      <c r="C5" s="16">
        <f>'[1]09'!C7</f>
        <v>170</v>
      </c>
      <c r="D5" s="16">
        <f>'[1]09'!D7</f>
        <v>185</v>
      </c>
      <c r="E5" s="16">
        <f>'[1]09'!E7</f>
        <v>0</v>
      </c>
      <c r="F5" s="15">
        <f t="shared" ref="F5:F68" si="6">SUM(B5:E5)</f>
        <v>485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'[1]09'!B8</f>
        <v>130</v>
      </c>
      <c r="C6" s="16">
        <f>'[1]09'!C8</f>
        <v>170</v>
      </c>
      <c r="D6" s="16">
        <f>'[1]09'!D8</f>
        <v>185</v>
      </c>
      <c r="E6" s="16">
        <f>'[1]09'!E8</f>
        <v>0</v>
      </c>
      <c r="F6" s="15">
        <f t="shared" si="6"/>
        <v>485</v>
      </c>
      <c r="G6" s="15">
        <f>'[1]09'!H8</f>
        <v>130</v>
      </c>
      <c r="H6" s="16">
        <f>'[1]09'!I8</f>
        <v>0</v>
      </c>
      <c r="I6" s="16">
        <f>'[1]09'!J8</f>
        <v>25</v>
      </c>
      <c r="J6" s="16">
        <f>'[1]09'!K8</f>
        <v>0</v>
      </c>
      <c r="K6" s="15">
        <f t="shared" si="4"/>
        <v>155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25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'[1]09'!B9</f>
        <v>130</v>
      </c>
      <c r="C7" s="16">
        <f>'[1]09'!C9</f>
        <v>170</v>
      </c>
      <c r="D7" s="16">
        <f>'[1]09'!D9</f>
        <v>185</v>
      </c>
      <c r="E7" s="16">
        <f>'[1]09'!E9</f>
        <v>0</v>
      </c>
      <c r="F7" s="15">
        <f t="shared" si="6"/>
        <v>485</v>
      </c>
      <c r="G7" s="15">
        <f>'[1]09'!H9</f>
        <v>130</v>
      </c>
      <c r="H7" s="16">
        <f>'[1]09'!I9</f>
        <v>0</v>
      </c>
      <c r="I7" s="16">
        <f>'[1]09'!J9</f>
        <v>25</v>
      </c>
      <c r="J7" s="16">
        <f>'[1]09'!K9</f>
        <v>0</v>
      </c>
      <c r="K7" s="15">
        <f t="shared" si="4"/>
        <v>155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25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'[1]09'!B10</f>
        <v>130</v>
      </c>
      <c r="C8" s="16">
        <f>'[1]09'!C10</f>
        <v>170</v>
      </c>
      <c r="D8" s="16">
        <f>'[1]09'!D10</f>
        <v>185</v>
      </c>
      <c r="E8" s="16">
        <f>'[1]09'!E10</f>
        <v>0</v>
      </c>
      <c r="F8" s="15">
        <f t="shared" si="6"/>
        <v>485</v>
      </c>
      <c r="G8" s="15">
        <f>'[1]09'!H10</f>
        <v>130</v>
      </c>
      <c r="H8" s="16">
        <f>'[1]09'!I10</f>
        <v>0</v>
      </c>
      <c r="I8" s="16">
        <f>'[1]09'!J10</f>
        <v>25</v>
      </c>
      <c r="J8" s="16">
        <f>'[1]09'!K10</f>
        <v>0</v>
      </c>
      <c r="K8" s="15">
        <f t="shared" si="4"/>
        <v>155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25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'[1]09'!B11</f>
        <v>130</v>
      </c>
      <c r="C9" s="16">
        <f>'[1]09'!C11</f>
        <v>170</v>
      </c>
      <c r="D9" s="16">
        <f>'[1]09'!D11</f>
        <v>185</v>
      </c>
      <c r="E9" s="16">
        <f>'[1]09'!E11</f>
        <v>0</v>
      </c>
      <c r="F9" s="15">
        <f t="shared" si="6"/>
        <v>485</v>
      </c>
      <c r="G9" s="15">
        <f>'[1]09'!H11</f>
        <v>130</v>
      </c>
      <c r="H9" s="16">
        <f>'[1]09'!I11</f>
        <v>0</v>
      </c>
      <c r="I9" s="16">
        <f>'[1]09'!J11</f>
        <v>25</v>
      </c>
      <c r="J9" s="16">
        <f>'[1]09'!K11</f>
        <v>0</v>
      </c>
      <c r="K9" s="15">
        <f t="shared" si="4"/>
        <v>155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25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'[1]09'!B12</f>
        <v>130</v>
      </c>
      <c r="C10" s="16">
        <f>'[1]09'!C12</f>
        <v>170</v>
      </c>
      <c r="D10" s="16">
        <f>'[1]09'!D12</f>
        <v>185</v>
      </c>
      <c r="E10" s="16">
        <f>'[1]09'!E12</f>
        <v>0</v>
      </c>
      <c r="F10" s="15">
        <f t="shared" si="6"/>
        <v>485</v>
      </c>
      <c r="G10" s="15">
        <f>'[1]09'!H12</f>
        <v>130</v>
      </c>
      <c r="H10" s="16">
        <f>'[1]09'!I12</f>
        <v>0</v>
      </c>
      <c r="I10" s="16">
        <f>'[1]09'!J12</f>
        <v>22</v>
      </c>
      <c r="J10" s="16">
        <f>'[1]09'!K12</f>
        <v>0</v>
      </c>
      <c r="K10" s="15">
        <f t="shared" si="4"/>
        <v>152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22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'[1]09'!B13</f>
        <v>130</v>
      </c>
      <c r="C11" s="16">
        <f>'[1]09'!C13</f>
        <v>0</v>
      </c>
      <c r="D11" s="16">
        <f>'[1]09'!D13</f>
        <v>185</v>
      </c>
      <c r="E11" s="16">
        <f>'[1]09'!E13</f>
        <v>0</v>
      </c>
      <c r="F11" s="15">
        <f t="shared" si="6"/>
        <v>315</v>
      </c>
      <c r="G11" s="15">
        <f>'[1]09'!H13</f>
        <v>130</v>
      </c>
      <c r="H11" s="16">
        <f>'[1]09'!I13</f>
        <v>0</v>
      </c>
      <c r="I11" s="16">
        <f>'[1]09'!J13</f>
        <v>25</v>
      </c>
      <c r="J11" s="16">
        <f>'[1]09'!K13</f>
        <v>0</v>
      </c>
      <c r="K11" s="15">
        <f t="shared" si="4"/>
        <v>155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25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'[1]09'!B14</f>
        <v>130</v>
      </c>
      <c r="C12" s="16">
        <f>'[1]09'!C14</f>
        <v>0</v>
      </c>
      <c r="D12" s="16">
        <f>'[1]09'!D14</f>
        <v>185</v>
      </c>
      <c r="E12" s="16">
        <f>'[1]09'!E14</f>
        <v>0</v>
      </c>
      <c r="F12" s="15">
        <f t="shared" si="6"/>
        <v>315</v>
      </c>
      <c r="G12" s="15">
        <f>'[1]09'!H14</f>
        <v>130</v>
      </c>
      <c r="H12" s="16">
        <f>'[1]09'!I14</f>
        <v>0</v>
      </c>
      <c r="I12" s="16">
        <f>'[1]09'!J14</f>
        <v>25</v>
      </c>
      <c r="J12" s="16">
        <f>'[1]09'!K14</f>
        <v>0</v>
      </c>
      <c r="K12" s="15">
        <f t="shared" si="4"/>
        <v>155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25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'[1]09'!B15</f>
        <v>130</v>
      </c>
      <c r="C13" s="16">
        <f>'[1]09'!C15</f>
        <v>0</v>
      </c>
      <c r="D13" s="16">
        <f>'[1]09'!D15</f>
        <v>185</v>
      </c>
      <c r="E13" s="16">
        <f>'[1]09'!E15</f>
        <v>0</v>
      </c>
      <c r="F13" s="15">
        <f t="shared" si="6"/>
        <v>315</v>
      </c>
      <c r="G13" s="15">
        <f>'[1]09'!H15</f>
        <v>130</v>
      </c>
      <c r="H13" s="16">
        <f>'[1]09'!I15</f>
        <v>0</v>
      </c>
      <c r="I13" s="16">
        <f>'[1]09'!J15</f>
        <v>25</v>
      </c>
      <c r="J13" s="16">
        <f>'[1]09'!K15</f>
        <v>0</v>
      </c>
      <c r="K13" s="15">
        <f t="shared" si="4"/>
        <v>155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25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'[1]09'!B16</f>
        <v>130</v>
      </c>
      <c r="C14" s="16">
        <f>'[1]09'!C16</f>
        <v>0</v>
      </c>
      <c r="D14" s="16">
        <f>'[1]09'!D16</f>
        <v>185</v>
      </c>
      <c r="E14" s="16">
        <f>'[1]09'!E16</f>
        <v>0</v>
      </c>
      <c r="F14" s="15">
        <f t="shared" si="6"/>
        <v>315</v>
      </c>
      <c r="G14" s="15">
        <f>'[1]09'!H16</f>
        <v>130</v>
      </c>
      <c r="H14" s="16">
        <f>'[1]09'!I16</f>
        <v>0</v>
      </c>
      <c r="I14" s="16">
        <f>'[1]09'!J16</f>
        <v>25</v>
      </c>
      <c r="J14" s="16">
        <f>'[1]09'!K16</f>
        <v>0</v>
      </c>
      <c r="K14" s="15">
        <f t="shared" si="4"/>
        <v>155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25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'[1]09'!B17</f>
        <v>130</v>
      </c>
      <c r="C15" s="16">
        <f>'[1]09'!C17</f>
        <v>0</v>
      </c>
      <c r="D15" s="16">
        <f>'[1]09'!D17</f>
        <v>185</v>
      </c>
      <c r="E15" s="16">
        <f>'[1]09'!E17</f>
        <v>0</v>
      </c>
      <c r="F15" s="15">
        <f t="shared" si="6"/>
        <v>315</v>
      </c>
      <c r="G15" s="15">
        <f>'[1]09'!H17</f>
        <v>130</v>
      </c>
      <c r="H15" s="16">
        <f>'[1]09'!I17</f>
        <v>0</v>
      </c>
      <c r="I15" s="16">
        <f>'[1]09'!J17</f>
        <v>22</v>
      </c>
      <c r="J15" s="16">
        <f>'[1]09'!K17</f>
        <v>0</v>
      </c>
      <c r="K15" s="15">
        <f t="shared" si="4"/>
        <v>152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22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'[1]09'!B18</f>
        <v>130</v>
      </c>
      <c r="C16" s="16">
        <f>'[1]09'!C18</f>
        <v>0</v>
      </c>
      <c r="D16" s="16">
        <f>'[1]09'!D18</f>
        <v>185</v>
      </c>
      <c r="E16" s="16">
        <f>'[1]09'!E18</f>
        <v>0</v>
      </c>
      <c r="F16" s="15">
        <f t="shared" si="6"/>
        <v>315</v>
      </c>
      <c r="G16" s="15">
        <f>'[1]09'!H18</f>
        <v>130</v>
      </c>
      <c r="H16" s="16">
        <f>'[1]09'!I18</f>
        <v>0</v>
      </c>
      <c r="I16" s="16">
        <f>'[1]09'!J18</f>
        <v>25</v>
      </c>
      <c r="J16" s="16">
        <f>'[1]09'!K18</f>
        <v>0</v>
      </c>
      <c r="K16" s="15">
        <f t="shared" si="4"/>
        <v>155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25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'[1]09'!B19</f>
        <v>130</v>
      </c>
      <c r="C17" s="16">
        <f>'[1]09'!C19</f>
        <v>0</v>
      </c>
      <c r="D17" s="16">
        <f>'[1]09'!D19</f>
        <v>185</v>
      </c>
      <c r="E17" s="16">
        <f>'[1]09'!E19</f>
        <v>0</v>
      </c>
      <c r="F17" s="15">
        <f t="shared" si="6"/>
        <v>315</v>
      </c>
      <c r="G17" s="15">
        <f>'[1]09'!H19</f>
        <v>130</v>
      </c>
      <c r="H17" s="16">
        <f>'[1]09'!I19</f>
        <v>0</v>
      </c>
      <c r="I17" s="16">
        <f>'[1]09'!J19</f>
        <v>25</v>
      </c>
      <c r="J17" s="16">
        <f>'[1]09'!K19</f>
        <v>0</v>
      </c>
      <c r="K17" s="15">
        <f t="shared" si="4"/>
        <v>155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25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'[1]09'!B20</f>
        <v>130</v>
      </c>
      <c r="C18" s="16">
        <f>'[1]09'!C20</f>
        <v>0</v>
      </c>
      <c r="D18" s="16">
        <f>'[1]09'!D20</f>
        <v>185</v>
      </c>
      <c r="E18" s="16">
        <f>'[1]09'!E20</f>
        <v>0</v>
      </c>
      <c r="F18" s="15">
        <f t="shared" si="6"/>
        <v>315</v>
      </c>
      <c r="G18" s="15">
        <f>'[1]09'!H20</f>
        <v>130</v>
      </c>
      <c r="H18" s="16">
        <f>'[1]09'!I20</f>
        <v>0</v>
      </c>
      <c r="I18" s="16">
        <f>'[1]09'!J20</f>
        <v>25</v>
      </c>
      <c r="J18" s="16">
        <f>'[1]09'!K20</f>
        <v>0</v>
      </c>
      <c r="K18" s="15">
        <f t="shared" si="4"/>
        <v>155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25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'[1]09'!B21</f>
        <v>130</v>
      </c>
      <c r="C19" s="16">
        <f>'[1]09'!C21</f>
        <v>0</v>
      </c>
      <c r="D19" s="16">
        <f>'[1]09'!D21</f>
        <v>185</v>
      </c>
      <c r="E19" s="16">
        <f>'[1]09'!E21</f>
        <v>0</v>
      </c>
      <c r="F19" s="15">
        <f t="shared" si="6"/>
        <v>315</v>
      </c>
      <c r="G19" s="15">
        <f>'[1]09'!H21</f>
        <v>130</v>
      </c>
      <c r="H19" s="16">
        <f>'[1]09'!I21</f>
        <v>0</v>
      </c>
      <c r="I19" s="16">
        <f>'[1]09'!J21</f>
        <v>25</v>
      </c>
      <c r="J19" s="16">
        <f>'[1]09'!K21</f>
        <v>0</v>
      </c>
      <c r="K19" s="15">
        <f t="shared" si="4"/>
        <v>155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25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'[1]09'!B22</f>
        <v>130</v>
      </c>
      <c r="C20" s="16">
        <f>'[1]09'!C22</f>
        <v>0</v>
      </c>
      <c r="D20" s="16">
        <f>'[1]09'!D22</f>
        <v>185</v>
      </c>
      <c r="E20" s="16">
        <f>'[1]09'!E22</f>
        <v>0</v>
      </c>
      <c r="F20" s="15">
        <f t="shared" si="6"/>
        <v>315</v>
      </c>
      <c r="G20" s="15">
        <f>'[1]09'!H22</f>
        <v>130</v>
      </c>
      <c r="H20" s="16">
        <f>'[1]09'!I22</f>
        <v>0</v>
      </c>
      <c r="I20" s="16">
        <f>'[1]09'!J22</f>
        <v>25</v>
      </c>
      <c r="J20" s="16">
        <f>'[1]09'!K22</f>
        <v>0</v>
      </c>
      <c r="K20" s="15">
        <f t="shared" si="4"/>
        <v>155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25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'[1]09'!B23</f>
        <v>130</v>
      </c>
      <c r="C21" s="16">
        <f>'[1]09'!C23</f>
        <v>0</v>
      </c>
      <c r="D21" s="16">
        <f>'[1]09'!D23</f>
        <v>185</v>
      </c>
      <c r="E21" s="16">
        <f>'[1]09'!E23</f>
        <v>0</v>
      </c>
      <c r="F21" s="15">
        <f t="shared" si="6"/>
        <v>315</v>
      </c>
      <c r="G21" s="15">
        <f>'[1]09'!H23</f>
        <v>130</v>
      </c>
      <c r="H21" s="16">
        <f>'[1]09'!I23</f>
        <v>0</v>
      </c>
      <c r="I21" s="16">
        <f>'[1]09'!J23</f>
        <v>22</v>
      </c>
      <c r="J21" s="16">
        <f>'[1]09'!K23</f>
        <v>0</v>
      </c>
      <c r="K21" s="15">
        <f t="shared" si="4"/>
        <v>152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22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'[1]09'!B24</f>
        <v>130</v>
      </c>
      <c r="C22" s="16">
        <f>'[1]09'!C24</f>
        <v>0</v>
      </c>
      <c r="D22" s="16">
        <f>'[1]09'!D24</f>
        <v>185</v>
      </c>
      <c r="E22" s="16">
        <f>'[1]09'!E24</f>
        <v>0</v>
      </c>
      <c r="F22" s="15">
        <f t="shared" si="6"/>
        <v>315</v>
      </c>
      <c r="G22" s="15">
        <f>'[1]09'!H24</f>
        <v>130</v>
      </c>
      <c r="H22" s="16">
        <f>'[1]09'!I24</f>
        <v>0</v>
      </c>
      <c r="I22" s="16">
        <f>'[1]09'!J24</f>
        <v>25</v>
      </c>
      <c r="J22" s="16">
        <f>'[1]09'!K24</f>
        <v>0</v>
      </c>
      <c r="K22" s="15">
        <f t="shared" si="4"/>
        <v>155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25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'[1]09'!B25</f>
        <v>130</v>
      </c>
      <c r="C23" s="16">
        <f>'[1]09'!C25</f>
        <v>0</v>
      </c>
      <c r="D23" s="16">
        <f>'[1]09'!D25</f>
        <v>185</v>
      </c>
      <c r="E23" s="16">
        <f>'[1]09'!E25</f>
        <v>0</v>
      </c>
      <c r="F23" s="15">
        <f t="shared" si="6"/>
        <v>315</v>
      </c>
      <c r="G23" s="15">
        <f>'[1]09'!H25</f>
        <v>130</v>
      </c>
      <c r="H23" s="16">
        <f>'[1]09'!I25</f>
        <v>0</v>
      </c>
      <c r="I23" s="16">
        <f>'[1]09'!J25</f>
        <v>25</v>
      </c>
      <c r="J23" s="16">
        <f>'[1]09'!K25</f>
        <v>0</v>
      </c>
      <c r="K23" s="15">
        <f t="shared" si="4"/>
        <v>155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25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'[1]09'!B26</f>
        <v>130</v>
      </c>
      <c r="C24" s="16">
        <f>'[1]09'!C26</f>
        <v>0</v>
      </c>
      <c r="D24" s="16">
        <f>'[1]09'!D26</f>
        <v>185</v>
      </c>
      <c r="E24" s="16">
        <f>'[1]09'!E26</f>
        <v>0</v>
      </c>
      <c r="F24" s="15">
        <f t="shared" si="6"/>
        <v>315</v>
      </c>
      <c r="G24" s="15">
        <f>'[1]09'!H26</f>
        <v>130</v>
      </c>
      <c r="H24" s="16">
        <f>'[1]09'!I26</f>
        <v>0</v>
      </c>
      <c r="I24" s="16">
        <f>'[1]09'!J26</f>
        <v>25</v>
      </c>
      <c r="J24" s="16">
        <f>'[1]09'!K26</f>
        <v>0</v>
      </c>
      <c r="K24" s="15">
        <f t="shared" si="4"/>
        <v>155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25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'[1]09'!B27</f>
        <v>130</v>
      </c>
      <c r="C25" s="16">
        <f>'[1]09'!C27</f>
        <v>0</v>
      </c>
      <c r="D25" s="16">
        <f>'[1]09'!D27</f>
        <v>185</v>
      </c>
      <c r="E25" s="16">
        <f>'[1]09'!E27</f>
        <v>0</v>
      </c>
      <c r="F25" s="15">
        <f t="shared" si="6"/>
        <v>315</v>
      </c>
      <c r="G25" s="15">
        <f>'[1]09'!H27</f>
        <v>130</v>
      </c>
      <c r="H25" s="16">
        <f>'[1]09'!I27</f>
        <v>0</v>
      </c>
      <c r="I25" s="16">
        <f>'[1]09'!J27</f>
        <v>25</v>
      </c>
      <c r="J25" s="16">
        <f>'[1]09'!K27</f>
        <v>0</v>
      </c>
      <c r="K25" s="15">
        <f t="shared" si="4"/>
        <v>155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25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'[1]09'!B28</f>
        <v>130</v>
      </c>
      <c r="C26" s="16">
        <f>'[1]09'!C28</f>
        <v>0</v>
      </c>
      <c r="D26" s="16">
        <f>'[1]09'!D28</f>
        <v>185</v>
      </c>
      <c r="E26" s="16">
        <f>'[1]09'!E28</f>
        <v>0</v>
      </c>
      <c r="F26" s="15">
        <f t="shared" si="6"/>
        <v>315</v>
      </c>
      <c r="G26" s="15">
        <f>'[1]09'!H28</f>
        <v>130</v>
      </c>
      <c r="H26" s="16">
        <f>'[1]09'!I28</f>
        <v>0</v>
      </c>
      <c r="I26" s="16">
        <f>'[1]09'!J28</f>
        <v>25</v>
      </c>
      <c r="J26" s="16">
        <f>'[1]09'!K28</f>
        <v>0</v>
      </c>
      <c r="K26" s="15">
        <f t="shared" si="4"/>
        <v>155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25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'[1]09'!B29</f>
        <v>130</v>
      </c>
      <c r="C27" s="16">
        <f>'[1]09'!C29</f>
        <v>0</v>
      </c>
      <c r="D27" s="16">
        <f>'[1]09'!D29</f>
        <v>185</v>
      </c>
      <c r="E27" s="16">
        <f>'[1]09'!E29</f>
        <v>0</v>
      </c>
      <c r="F27" s="15">
        <f t="shared" si="6"/>
        <v>315</v>
      </c>
      <c r="G27" s="15">
        <f>'[1]09'!H29</f>
        <v>130</v>
      </c>
      <c r="H27" s="16">
        <f>'[1]09'!I29</f>
        <v>0</v>
      </c>
      <c r="I27" s="16">
        <f>'[1]09'!J29</f>
        <v>22</v>
      </c>
      <c r="J27" s="16">
        <f>'[1]09'!K29</f>
        <v>0</v>
      </c>
      <c r="K27" s="15">
        <f t="shared" si="4"/>
        <v>152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22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'[1]09'!B30</f>
        <v>130</v>
      </c>
      <c r="C28" s="16">
        <f>'[1]09'!C30</f>
        <v>0</v>
      </c>
      <c r="D28" s="16">
        <f>'[1]09'!D30</f>
        <v>185</v>
      </c>
      <c r="E28" s="16">
        <f>'[1]09'!E30</f>
        <v>0</v>
      </c>
      <c r="F28" s="15">
        <f t="shared" si="6"/>
        <v>315</v>
      </c>
      <c r="G28" s="15">
        <f>'[1]09'!H30</f>
        <v>130</v>
      </c>
      <c r="H28" s="16">
        <f>'[1]09'!I30</f>
        <v>0</v>
      </c>
      <c r="I28" s="16">
        <f>'[1]09'!J30</f>
        <v>25</v>
      </c>
      <c r="J28" s="16">
        <f>'[1]09'!K30</f>
        <v>0</v>
      </c>
      <c r="K28" s="15">
        <f t="shared" si="4"/>
        <v>155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25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'[1]09'!B31</f>
        <v>130</v>
      </c>
      <c r="C29" s="16">
        <f>'[1]09'!C31</f>
        <v>0</v>
      </c>
      <c r="D29" s="16">
        <f>'[1]09'!D31</f>
        <v>185</v>
      </c>
      <c r="E29" s="16">
        <f>'[1]09'!E31</f>
        <v>0</v>
      </c>
      <c r="F29" s="15">
        <f t="shared" si="6"/>
        <v>315</v>
      </c>
      <c r="G29" s="15">
        <f>'[1]09'!H31</f>
        <v>130</v>
      </c>
      <c r="H29" s="16">
        <f>'[1]09'!I31</f>
        <v>0</v>
      </c>
      <c r="I29" s="16">
        <f>'[1]09'!J31</f>
        <v>25</v>
      </c>
      <c r="J29" s="16">
        <f>'[1]09'!K31</f>
        <v>0</v>
      </c>
      <c r="K29" s="15">
        <f t="shared" si="4"/>
        <v>155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25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'[1]09'!B32</f>
        <v>130</v>
      </c>
      <c r="C30" s="16">
        <f>'[1]09'!C32</f>
        <v>0</v>
      </c>
      <c r="D30" s="16">
        <f>'[1]09'!D32</f>
        <v>185</v>
      </c>
      <c r="E30" s="16">
        <f>'[1]09'!E32</f>
        <v>0</v>
      </c>
      <c r="F30" s="15">
        <f t="shared" si="6"/>
        <v>315</v>
      </c>
      <c r="G30" s="15">
        <f>'[1]09'!H32</f>
        <v>130</v>
      </c>
      <c r="H30" s="16">
        <f>'[1]09'!I32</f>
        <v>0</v>
      </c>
      <c r="I30" s="16">
        <f>'[1]09'!J32</f>
        <v>25</v>
      </c>
      <c r="J30" s="16">
        <f>'[1]09'!K32</f>
        <v>0</v>
      </c>
      <c r="K30" s="15">
        <f t="shared" si="4"/>
        <v>155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25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'[1]09'!B33</f>
        <v>130</v>
      </c>
      <c r="C31" s="16">
        <f>'[1]09'!C33</f>
        <v>0</v>
      </c>
      <c r="D31" s="16">
        <f>'[1]09'!D33</f>
        <v>185</v>
      </c>
      <c r="E31" s="16">
        <f>'[1]09'!E33</f>
        <v>0</v>
      </c>
      <c r="F31" s="15">
        <f t="shared" si="6"/>
        <v>315</v>
      </c>
      <c r="G31" s="15">
        <f>'[1]09'!H33</f>
        <v>130</v>
      </c>
      <c r="H31" s="16">
        <f>'[1]09'!I33</f>
        <v>0</v>
      </c>
      <c r="I31" s="16">
        <f>'[1]09'!J33</f>
        <v>30</v>
      </c>
      <c r="J31" s="16">
        <f>'[1]09'!K33</f>
        <v>0</v>
      </c>
      <c r="K31" s="15">
        <f t="shared" si="4"/>
        <v>160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30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'[1]09'!B34</f>
        <v>130</v>
      </c>
      <c r="C32" s="16">
        <f>'[1]09'!C34</f>
        <v>0</v>
      </c>
      <c r="D32" s="16">
        <f>'[1]09'!D34</f>
        <v>185</v>
      </c>
      <c r="E32" s="16">
        <f>'[1]09'!E34</f>
        <v>0</v>
      </c>
      <c r="F32" s="15">
        <f t="shared" si="6"/>
        <v>315</v>
      </c>
      <c r="G32" s="15">
        <f>'[1]09'!H34</f>
        <v>130</v>
      </c>
      <c r="H32" s="16">
        <f>'[1]09'!I34</f>
        <v>0</v>
      </c>
      <c r="I32" s="16">
        <f>'[1]09'!J34</f>
        <v>30</v>
      </c>
      <c r="J32" s="16">
        <f>'[1]09'!K34</f>
        <v>0</v>
      </c>
      <c r="K32" s="15">
        <f t="shared" si="4"/>
        <v>160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30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'[1]09'!B35</f>
        <v>130</v>
      </c>
      <c r="C33" s="16">
        <f>'[1]09'!C35</f>
        <v>0</v>
      </c>
      <c r="D33" s="16">
        <f>'[1]09'!D35</f>
        <v>185</v>
      </c>
      <c r="E33" s="16">
        <f>'[1]09'!E35</f>
        <v>0</v>
      </c>
      <c r="F33" s="15">
        <f t="shared" si="6"/>
        <v>315</v>
      </c>
      <c r="G33" s="15">
        <f>'[1]09'!H35</f>
        <v>130</v>
      </c>
      <c r="H33" s="16">
        <f>'[1]09'!I35</f>
        <v>0</v>
      </c>
      <c r="I33" s="16">
        <f>'[1]09'!J35</f>
        <v>22</v>
      </c>
      <c r="J33" s="16">
        <f>'[1]09'!K35</f>
        <v>0</v>
      </c>
      <c r="K33" s="15">
        <f t="shared" si="4"/>
        <v>152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22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'[1]09'!B36</f>
        <v>130</v>
      </c>
      <c r="C34" s="16">
        <f>'[1]09'!C36</f>
        <v>0</v>
      </c>
      <c r="D34" s="16">
        <f>'[1]09'!D36</f>
        <v>185</v>
      </c>
      <c r="E34" s="16">
        <f>'[1]09'!E36</f>
        <v>0</v>
      </c>
      <c r="F34" s="15">
        <f t="shared" si="6"/>
        <v>315</v>
      </c>
      <c r="G34" s="15">
        <f>'[1]09'!H36</f>
        <v>130</v>
      </c>
      <c r="H34" s="16">
        <f>'[1]09'!I36</f>
        <v>0</v>
      </c>
      <c r="I34" s="16">
        <f>'[1]09'!J36</f>
        <v>30</v>
      </c>
      <c r="J34" s="16">
        <f>'[1]09'!K36</f>
        <v>0</v>
      </c>
      <c r="K34" s="15">
        <f t="shared" si="4"/>
        <v>160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30</v>
      </c>
      <c r="P34" s="16">
        <f t="shared" si="3"/>
        <v>0</v>
      </c>
      <c r="Q34" s="17">
        <f t="shared" si="5"/>
        <v>160</v>
      </c>
    </row>
    <row r="35" spans="1:17">
      <c r="A35" s="8" t="s">
        <v>77</v>
      </c>
      <c r="B35" s="15">
        <f>'[1]09'!B37</f>
        <v>130</v>
      </c>
      <c r="C35" s="16">
        <f>'[1]09'!C37</f>
        <v>0</v>
      </c>
      <c r="D35" s="16">
        <f>'[1]09'!D37</f>
        <v>185</v>
      </c>
      <c r="E35" s="16">
        <f>'[1]09'!E37</f>
        <v>0</v>
      </c>
      <c r="F35" s="15">
        <f t="shared" si="6"/>
        <v>315</v>
      </c>
      <c r="G35" s="15">
        <f>'[1]09'!H37</f>
        <v>130</v>
      </c>
      <c r="H35" s="16">
        <f>'[1]09'!I37</f>
        <v>0</v>
      </c>
      <c r="I35" s="16">
        <f>'[1]09'!J37</f>
        <v>25</v>
      </c>
      <c r="J35" s="16">
        <f>'[1]09'!K37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'[1]09'!B38</f>
        <v>130</v>
      </c>
      <c r="C36" s="16">
        <f>'[1]09'!C38</f>
        <v>0</v>
      </c>
      <c r="D36" s="16">
        <f>'[1]09'!D38</f>
        <v>185</v>
      </c>
      <c r="E36" s="16">
        <f>'[1]09'!E38</f>
        <v>0</v>
      </c>
      <c r="F36" s="15">
        <f t="shared" si="6"/>
        <v>315</v>
      </c>
      <c r="G36" s="15">
        <f>'[1]09'!H38</f>
        <v>130</v>
      </c>
      <c r="H36" s="16">
        <f>'[1]09'!I38</f>
        <v>0</v>
      </c>
      <c r="I36" s="16">
        <f>'[1]09'!J38</f>
        <v>25</v>
      </c>
      <c r="J36" s="16">
        <f>'[1]09'!K38</f>
        <v>0</v>
      </c>
      <c r="K36" s="15">
        <f t="shared" si="4"/>
        <v>155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25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'[1]09'!B39</f>
        <v>130</v>
      </c>
      <c r="C37" s="16">
        <f>'[1]09'!C39</f>
        <v>0</v>
      </c>
      <c r="D37" s="16">
        <f>'[1]09'!D39</f>
        <v>185</v>
      </c>
      <c r="E37" s="16">
        <f>'[1]09'!E39</f>
        <v>0</v>
      </c>
      <c r="F37" s="15">
        <f t="shared" si="6"/>
        <v>315</v>
      </c>
      <c r="G37" s="15">
        <f>'[1]09'!H39</f>
        <v>130</v>
      </c>
      <c r="H37" s="16">
        <f>'[1]09'!I39</f>
        <v>0</v>
      </c>
      <c r="I37" s="16">
        <f>'[1]09'!J39</f>
        <v>25</v>
      </c>
      <c r="J37" s="16">
        <f>'[1]09'!K39</f>
        <v>0</v>
      </c>
      <c r="K37" s="15">
        <f t="shared" si="4"/>
        <v>155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25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'[1]09'!B40</f>
        <v>130</v>
      </c>
      <c r="C38" s="16">
        <f>'[1]09'!C40</f>
        <v>0</v>
      </c>
      <c r="D38" s="16">
        <f>'[1]09'!D40</f>
        <v>185</v>
      </c>
      <c r="E38" s="16">
        <f>'[1]09'!E40</f>
        <v>0</v>
      </c>
      <c r="F38" s="15">
        <f t="shared" si="6"/>
        <v>315</v>
      </c>
      <c r="G38" s="15">
        <f>'[1]09'!H40</f>
        <v>130</v>
      </c>
      <c r="H38" s="16">
        <f>'[1]09'!I40</f>
        <v>0</v>
      </c>
      <c r="I38" s="16">
        <f>'[1]09'!J40</f>
        <v>25</v>
      </c>
      <c r="J38" s="16">
        <f>'[1]09'!K40</f>
        <v>0</v>
      </c>
      <c r="K38" s="15">
        <f t="shared" si="4"/>
        <v>155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25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'[1]09'!B41</f>
        <v>130</v>
      </c>
      <c r="C39" s="16">
        <f>'[1]09'!C41</f>
        <v>0</v>
      </c>
      <c r="D39" s="16">
        <f>'[1]09'!D41</f>
        <v>185</v>
      </c>
      <c r="E39" s="16">
        <f>'[1]09'!E41</f>
        <v>0</v>
      </c>
      <c r="F39" s="15">
        <f t="shared" si="6"/>
        <v>315</v>
      </c>
      <c r="G39" s="15">
        <f>'[1]09'!H41</f>
        <v>130</v>
      </c>
      <c r="H39" s="16">
        <f>'[1]09'!I41</f>
        <v>0</v>
      </c>
      <c r="I39" s="16">
        <f>'[1]09'!J41</f>
        <v>22</v>
      </c>
      <c r="J39" s="16">
        <f>'[1]09'!K41</f>
        <v>0</v>
      </c>
      <c r="K39" s="15">
        <f t="shared" si="4"/>
        <v>152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22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'[1]09'!B42</f>
        <v>130</v>
      </c>
      <c r="C40" s="16">
        <f>'[1]09'!C42</f>
        <v>0</v>
      </c>
      <c r="D40" s="16">
        <f>'[1]09'!D42</f>
        <v>185</v>
      </c>
      <c r="E40" s="16">
        <f>'[1]09'!E42</f>
        <v>0</v>
      </c>
      <c r="F40" s="15">
        <f t="shared" si="6"/>
        <v>315</v>
      </c>
      <c r="G40" s="15">
        <f>'[1]09'!H42</f>
        <v>130</v>
      </c>
      <c r="H40" s="16">
        <f>'[1]09'!I42</f>
        <v>0</v>
      </c>
      <c r="I40" s="16">
        <f>'[1]09'!J42</f>
        <v>25</v>
      </c>
      <c r="J40" s="16">
        <f>'[1]09'!K42</f>
        <v>0</v>
      </c>
      <c r="K40" s="15">
        <f t="shared" si="4"/>
        <v>155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25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'[1]09'!B43</f>
        <v>130</v>
      </c>
      <c r="C41" s="16">
        <f>'[1]09'!C43</f>
        <v>0</v>
      </c>
      <c r="D41" s="16">
        <f>'[1]09'!D43</f>
        <v>185</v>
      </c>
      <c r="E41" s="16">
        <f>'[1]09'!E43</f>
        <v>0</v>
      </c>
      <c r="F41" s="15">
        <f t="shared" si="6"/>
        <v>315</v>
      </c>
      <c r="G41" s="15">
        <f>'[1]09'!H43</f>
        <v>130</v>
      </c>
      <c r="H41" s="16">
        <f>'[1]09'!I43</f>
        <v>0</v>
      </c>
      <c r="I41" s="16">
        <f>'[1]09'!J43</f>
        <v>25</v>
      </c>
      <c r="J41" s="16">
        <f>'[1]09'!K43</f>
        <v>0</v>
      </c>
      <c r="K41" s="15">
        <f t="shared" si="4"/>
        <v>155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25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'[1]09'!B44</f>
        <v>130</v>
      </c>
      <c r="C42" s="16">
        <f>'[1]09'!C44</f>
        <v>0</v>
      </c>
      <c r="D42" s="16">
        <f>'[1]09'!D44</f>
        <v>185</v>
      </c>
      <c r="E42" s="16">
        <f>'[1]09'!E44</f>
        <v>0</v>
      </c>
      <c r="F42" s="15">
        <f t="shared" si="6"/>
        <v>315</v>
      </c>
      <c r="G42" s="15">
        <f>'[1]09'!H44</f>
        <v>130</v>
      </c>
      <c r="H42" s="16">
        <f>'[1]09'!I44</f>
        <v>0</v>
      </c>
      <c r="I42" s="16">
        <f>'[1]09'!J44</f>
        <v>25</v>
      </c>
      <c r="J42" s="16">
        <f>'[1]09'!K44</f>
        <v>0</v>
      </c>
      <c r="K42" s="15">
        <f t="shared" si="4"/>
        <v>155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25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'[1]09'!B45</f>
        <v>130</v>
      </c>
      <c r="C43" s="16">
        <f>'[1]09'!C45</f>
        <v>0</v>
      </c>
      <c r="D43" s="16">
        <f>'[1]09'!D45</f>
        <v>185</v>
      </c>
      <c r="E43" s="16">
        <f>'[1]09'!E45</f>
        <v>0</v>
      </c>
      <c r="F43" s="15">
        <f t="shared" si="6"/>
        <v>315</v>
      </c>
      <c r="G43" s="15">
        <f>'[1]09'!H45</f>
        <v>130</v>
      </c>
      <c r="H43" s="16">
        <f>'[1]09'!I45</f>
        <v>0</v>
      </c>
      <c r="I43" s="16">
        <f>'[1]09'!J45</f>
        <v>20</v>
      </c>
      <c r="J43" s="16">
        <f>'[1]09'!K45</f>
        <v>0</v>
      </c>
      <c r="K43" s="15">
        <f t="shared" si="4"/>
        <v>150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20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'[1]09'!B46</f>
        <v>130</v>
      </c>
      <c r="C44" s="16">
        <f>'[1]09'!C46</f>
        <v>0</v>
      </c>
      <c r="D44" s="16">
        <f>'[1]09'!D46</f>
        <v>185</v>
      </c>
      <c r="E44" s="16">
        <f>'[1]09'!E46</f>
        <v>0</v>
      </c>
      <c r="F44" s="15">
        <f t="shared" si="6"/>
        <v>315</v>
      </c>
      <c r="G44" s="15">
        <f>'[1]09'!H46</f>
        <v>130</v>
      </c>
      <c r="H44" s="16">
        <f>'[1]09'!I46</f>
        <v>0</v>
      </c>
      <c r="I44" s="16">
        <f>'[1]09'!J46</f>
        <v>20</v>
      </c>
      <c r="J44" s="16">
        <f>'[1]09'!K46</f>
        <v>0</v>
      </c>
      <c r="K44" s="15">
        <f t="shared" si="4"/>
        <v>150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20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'[1]09'!B47</f>
        <v>130</v>
      </c>
      <c r="C45" s="16">
        <f>'[1]09'!C47</f>
        <v>0</v>
      </c>
      <c r="D45" s="16">
        <f>'[1]09'!D47</f>
        <v>185</v>
      </c>
      <c r="E45" s="16">
        <f>'[1]09'!E47</f>
        <v>0</v>
      </c>
      <c r="F45" s="15">
        <f t="shared" si="6"/>
        <v>315</v>
      </c>
      <c r="G45" s="15">
        <f>'[1]09'!H47</f>
        <v>130</v>
      </c>
      <c r="H45" s="16">
        <f>'[1]09'!I47</f>
        <v>0</v>
      </c>
      <c r="I45" s="16">
        <f>'[1]09'!J47</f>
        <v>20</v>
      </c>
      <c r="J45" s="16">
        <f>'[1]09'!K47</f>
        <v>0</v>
      </c>
      <c r="K45" s="15">
        <f t="shared" si="4"/>
        <v>150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20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'[1]09'!B48</f>
        <v>130</v>
      </c>
      <c r="C46" s="16">
        <f>'[1]09'!C48</f>
        <v>0</v>
      </c>
      <c r="D46" s="16">
        <f>'[1]09'!D48</f>
        <v>185</v>
      </c>
      <c r="E46" s="16">
        <f>'[1]09'!E48</f>
        <v>0</v>
      </c>
      <c r="F46" s="15">
        <f t="shared" si="6"/>
        <v>315</v>
      </c>
      <c r="G46" s="15">
        <f>'[1]09'!H48</f>
        <v>130</v>
      </c>
      <c r="H46" s="16">
        <f>'[1]09'!I48</f>
        <v>0</v>
      </c>
      <c r="I46" s="16">
        <f>'[1]09'!J48</f>
        <v>20</v>
      </c>
      <c r="J46" s="16">
        <f>'[1]09'!K48</f>
        <v>0</v>
      </c>
      <c r="K46" s="15">
        <f t="shared" si="4"/>
        <v>150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20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'[1]09'!B49</f>
        <v>130</v>
      </c>
      <c r="C47" s="16">
        <f>'[1]09'!C49</f>
        <v>0</v>
      </c>
      <c r="D47" s="16">
        <f>'[1]09'!D49</f>
        <v>185</v>
      </c>
      <c r="E47" s="16">
        <f>'[1]09'!E49</f>
        <v>0</v>
      </c>
      <c r="F47" s="15">
        <f t="shared" si="6"/>
        <v>315</v>
      </c>
      <c r="G47" s="15">
        <f>'[1]09'!H49</f>
        <v>130</v>
      </c>
      <c r="H47" s="16">
        <f>'[1]09'!I49</f>
        <v>0</v>
      </c>
      <c r="I47" s="16">
        <f>'[1]09'!J49</f>
        <v>20</v>
      </c>
      <c r="J47" s="16">
        <f>'[1]09'!K49</f>
        <v>0</v>
      </c>
      <c r="K47" s="15">
        <f t="shared" si="4"/>
        <v>150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20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'[1]09'!B50</f>
        <v>130</v>
      </c>
      <c r="C48" s="16">
        <f>'[1]09'!C50</f>
        <v>0</v>
      </c>
      <c r="D48" s="16">
        <f>'[1]09'!D50</f>
        <v>185</v>
      </c>
      <c r="E48" s="16">
        <f>'[1]09'!E50</f>
        <v>0</v>
      </c>
      <c r="F48" s="15">
        <f t="shared" si="6"/>
        <v>315</v>
      </c>
      <c r="G48" s="15">
        <f>'[1]09'!H50</f>
        <v>130</v>
      </c>
      <c r="H48" s="16">
        <f>'[1]09'!I50</f>
        <v>0</v>
      </c>
      <c r="I48" s="16">
        <f>'[1]09'!J50</f>
        <v>20</v>
      </c>
      <c r="J48" s="16">
        <f>'[1]09'!K50</f>
        <v>0</v>
      </c>
      <c r="K48" s="15">
        <f t="shared" si="4"/>
        <v>150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20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'[1]09'!B51</f>
        <v>130</v>
      </c>
      <c r="C49" s="16">
        <f>'[1]09'!C51</f>
        <v>0</v>
      </c>
      <c r="D49" s="16">
        <f>'[1]09'!D51</f>
        <v>185</v>
      </c>
      <c r="E49" s="16">
        <f>'[1]09'!E51</f>
        <v>0</v>
      </c>
      <c r="F49" s="15">
        <f t="shared" si="6"/>
        <v>315</v>
      </c>
      <c r="G49" s="15">
        <f>'[1]09'!H51</f>
        <v>130</v>
      </c>
      <c r="H49" s="16">
        <f>'[1]09'!I51</f>
        <v>0</v>
      </c>
      <c r="I49" s="16">
        <f>'[1]09'!J51</f>
        <v>20</v>
      </c>
      <c r="J49" s="16">
        <f>'[1]09'!K51</f>
        <v>0</v>
      </c>
      <c r="K49" s="15">
        <f t="shared" si="4"/>
        <v>150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20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'[1]09'!B52</f>
        <v>130</v>
      </c>
      <c r="C50" s="16">
        <f>'[1]09'!C52</f>
        <v>0</v>
      </c>
      <c r="D50" s="16">
        <f>'[1]09'!D52</f>
        <v>185</v>
      </c>
      <c r="E50" s="16">
        <f>'[1]09'!E52</f>
        <v>0</v>
      </c>
      <c r="F50" s="15">
        <f t="shared" si="6"/>
        <v>315</v>
      </c>
      <c r="G50" s="15">
        <f>'[1]09'!H52</f>
        <v>130</v>
      </c>
      <c r="H50" s="16">
        <f>'[1]09'!I52</f>
        <v>0</v>
      </c>
      <c r="I50" s="16">
        <f>'[1]09'!J52</f>
        <v>20</v>
      </c>
      <c r="J50" s="16">
        <f>'[1]09'!K52</f>
        <v>0</v>
      </c>
      <c r="K50" s="15">
        <f t="shared" si="4"/>
        <v>150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20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'[1]09'!B53</f>
        <v>130</v>
      </c>
      <c r="C51" s="16">
        <f>'[1]09'!C53</f>
        <v>0</v>
      </c>
      <c r="D51" s="16">
        <f>'[1]09'!D53</f>
        <v>185</v>
      </c>
      <c r="E51" s="16">
        <f>'[1]09'!E53</f>
        <v>0</v>
      </c>
      <c r="F51" s="15">
        <f t="shared" si="6"/>
        <v>315</v>
      </c>
      <c r="G51" s="15">
        <f>'[1]09'!H53</f>
        <v>130</v>
      </c>
      <c r="H51" s="16">
        <f>'[1]09'!I53</f>
        <v>0</v>
      </c>
      <c r="I51" s="16">
        <f>'[1]09'!J53</f>
        <v>16</v>
      </c>
      <c r="J51" s="16">
        <f>'[1]09'!K53</f>
        <v>0</v>
      </c>
      <c r="K51" s="15">
        <f t="shared" si="4"/>
        <v>146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16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'[1]09'!B54</f>
        <v>130</v>
      </c>
      <c r="C52" s="16">
        <f>'[1]09'!C54</f>
        <v>0</v>
      </c>
      <c r="D52" s="16">
        <f>'[1]09'!D54</f>
        <v>185</v>
      </c>
      <c r="E52" s="16">
        <f>'[1]09'!E54</f>
        <v>0</v>
      </c>
      <c r="F52" s="15">
        <f t="shared" si="6"/>
        <v>315</v>
      </c>
      <c r="G52" s="15">
        <f>'[1]09'!H54</f>
        <v>130</v>
      </c>
      <c r="H52" s="16">
        <f>'[1]09'!I54</f>
        <v>0</v>
      </c>
      <c r="I52" s="16">
        <f>'[1]09'!J54</f>
        <v>20</v>
      </c>
      <c r="J52" s="16">
        <f>'[1]09'!K54</f>
        <v>0</v>
      </c>
      <c r="K52" s="15">
        <f t="shared" si="4"/>
        <v>150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20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'[1]09'!B55</f>
        <v>130</v>
      </c>
      <c r="C53" s="16">
        <f>'[1]09'!C55</f>
        <v>0</v>
      </c>
      <c r="D53" s="16">
        <f>'[1]09'!D55</f>
        <v>185</v>
      </c>
      <c r="E53" s="16">
        <f>'[1]09'!E55</f>
        <v>0</v>
      </c>
      <c r="F53" s="15">
        <f t="shared" si="6"/>
        <v>315</v>
      </c>
      <c r="G53" s="15">
        <f>'[1]09'!H55</f>
        <v>130</v>
      </c>
      <c r="H53" s="16">
        <f>'[1]09'!I55</f>
        <v>0</v>
      </c>
      <c r="I53" s="16">
        <f>'[1]09'!J55</f>
        <v>20</v>
      </c>
      <c r="J53" s="16">
        <f>'[1]09'!K55</f>
        <v>0</v>
      </c>
      <c r="K53" s="15">
        <f t="shared" si="4"/>
        <v>150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20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'[1]09'!B56</f>
        <v>130</v>
      </c>
      <c r="C54" s="16">
        <f>'[1]09'!C56</f>
        <v>0</v>
      </c>
      <c r="D54" s="16">
        <f>'[1]09'!D56</f>
        <v>185</v>
      </c>
      <c r="E54" s="16">
        <f>'[1]09'!E56</f>
        <v>0</v>
      </c>
      <c r="F54" s="15">
        <f t="shared" si="6"/>
        <v>315</v>
      </c>
      <c r="G54" s="15">
        <f>'[1]09'!H56</f>
        <v>130</v>
      </c>
      <c r="H54" s="16">
        <f>'[1]09'!I56</f>
        <v>0</v>
      </c>
      <c r="I54" s="16">
        <f>'[1]09'!J56</f>
        <v>20</v>
      </c>
      <c r="J54" s="16">
        <f>'[1]09'!K56</f>
        <v>0</v>
      </c>
      <c r="K54" s="15">
        <f t="shared" si="4"/>
        <v>150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20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'[1]09'!B57</f>
        <v>130</v>
      </c>
      <c r="C55" s="16">
        <f>'[1]09'!C57</f>
        <v>0</v>
      </c>
      <c r="D55" s="16">
        <f>'[1]09'!D57</f>
        <v>185</v>
      </c>
      <c r="E55" s="16">
        <f>'[1]09'!E57</f>
        <v>0</v>
      </c>
      <c r="F55" s="15">
        <f t="shared" si="6"/>
        <v>315</v>
      </c>
      <c r="G55" s="15">
        <f>'[1]09'!H57</f>
        <v>130</v>
      </c>
      <c r="H55" s="16">
        <f>'[1]09'!I57</f>
        <v>0</v>
      </c>
      <c r="I55" s="16">
        <f>'[1]09'!J57</f>
        <v>20</v>
      </c>
      <c r="J55" s="16">
        <f>'[1]09'!K57</f>
        <v>0</v>
      </c>
      <c r="K55" s="15">
        <f t="shared" si="4"/>
        <v>150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20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'[1]09'!B58</f>
        <v>130</v>
      </c>
      <c r="C56" s="16">
        <f>'[1]09'!C58</f>
        <v>0</v>
      </c>
      <c r="D56" s="16">
        <f>'[1]09'!D58</f>
        <v>185</v>
      </c>
      <c r="E56" s="16">
        <f>'[1]09'!E58</f>
        <v>0</v>
      </c>
      <c r="F56" s="15">
        <f t="shared" si="6"/>
        <v>315</v>
      </c>
      <c r="G56" s="15">
        <f>'[1]09'!H58</f>
        <v>130</v>
      </c>
      <c r="H56" s="16">
        <f>'[1]09'!I58</f>
        <v>0</v>
      </c>
      <c r="I56" s="16">
        <f>'[1]09'!J58</f>
        <v>20</v>
      </c>
      <c r="J56" s="16">
        <f>'[1]09'!K58</f>
        <v>0</v>
      </c>
      <c r="K56" s="15">
        <f t="shared" si="4"/>
        <v>150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20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'[1]09'!B59</f>
        <v>130</v>
      </c>
      <c r="C57" s="16">
        <f>'[1]09'!C59</f>
        <v>0</v>
      </c>
      <c r="D57" s="16">
        <f>'[1]09'!D59</f>
        <v>185</v>
      </c>
      <c r="E57" s="16">
        <f>'[1]09'!E59</f>
        <v>0</v>
      </c>
      <c r="F57" s="15">
        <f t="shared" si="6"/>
        <v>315</v>
      </c>
      <c r="G57" s="15">
        <f>'[1]09'!H59</f>
        <v>130</v>
      </c>
      <c r="H57" s="16">
        <f>'[1]09'!I59</f>
        <v>0</v>
      </c>
      <c r="I57" s="16">
        <f>'[1]09'!J59</f>
        <v>16</v>
      </c>
      <c r="J57" s="16">
        <f>'[1]09'!K59</f>
        <v>0</v>
      </c>
      <c r="K57" s="15">
        <f t="shared" si="4"/>
        <v>146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16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'[1]09'!B60</f>
        <v>130</v>
      </c>
      <c r="C58" s="16">
        <f>'[1]09'!C60</f>
        <v>0</v>
      </c>
      <c r="D58" s="16">
        <f>'[1]09'!D60</f>
        <v>185</v>
      </c>
      <c r="E58" s="16">
        <f>'[1]09'!E60</f>
        <v>0</v>
      </c>
      <c r="F58" s="15">
        <f t="shared" si="6"/>
        <v>315</v>
      </c>
      <c r="G58" s="15">
        <f>'[1]09'!H60</f>
        <v>130</v>
      </c>
      <c r="H58" s="16">
        <f>'[1]09'!I60</f>
        <v>0</v>
      </c>
      <c r="I58" s="16">
        <f>'[1]09'!J60</f>
        <v>20</v>
      </c>
      <c r="J58" s="16">
        <f>'[1]09'!K60</f>
        <v>0</v>
      </c>
      <c r="K58" s="15">
        <f t="shared" si="4"/>
        <v>150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20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'[1]09'!B61</f>
        <v>130</v>
      </c>
      <c r="C59" s="16">
        <f>'[1]09'!C61</f>
        <v>0</v>
      </c>
      <c r="D59" s="16">
        <f>'[1]09'!D61</f>
        <v>185</v>
      </c>
      <c r="E59" s="16">
        <f>'[1]09'!E61</f>
        <v>0</v>
      </c>
      <c r="F59" s="15">
        <f t="shared" si="6"/>
        <v>315</v>
      </c>
      <c r="G59" s="15">
        <f>'[1]09'!H61</f>
        <v>130</v>
      </c>
      <c r="H59" s="16">
        <f>'[1]09'!I61</f>
        <v>0</v>
      </c>
      <c r="I59" s="16">
        <f>'[1]09'!J61</f>
        <v>20</v>
      </c>
      <c r="J59" s="16">
        <f>'[1]09'!K61</f>
        <v>0</v>
      </c>
      <c r="K59" s="15">
        <f t="shared" si="4"/>
        <v>150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20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'[1]09'!B62</f>
        <v>130</v>
      </c>
      <c r="C60" s="16">
        <f>'[1]09'!C62</f>
        <v>0</v>
      </c>
      <c r="D60" s="16">
        <f>'[1]09'!D62</f>
        <v>185</v>
      </c>
      <c r="E60" s="16">
        <f>'[1]09'!E62</f>
        <v>0</v>
      </c>
      <c r="F60" s="15">
        <f t="shared" si="6"/>
        <v>315</v>
      </c>
      <c r="G60" s="15">
        <f>'[1]09'!H62</f>
        <v>130</v>
      </c>
      <c r="H60" s="16">
        <f>'[1]09'!I62</f>
        <v>0</v>
      </c>
      <c r="I60" s="16">
        <f>'[1]09'!J62</f>
        <v>20</v>
      </c>
      <c r="J60" s="16">
        <f>'[1]09'!K62</f>
        <v>0</v>
      </c>
      <c r="K60" s="15">
        <f t="shared" si="4"/>
        <v>150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20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'[1]09'!B63</f>
        <v>130</v>
      </c>
      <c r="C61" s="16">
        <f>'[1]09'!C63</f>
        <v>0</v>
      </c>
      <c r="D61" s="16">
        <f>'[1]09'!D63</f>
        <v>185</v>
      </c>
      <c r="E61" s="16">
        <f>'[1]09'!E63</f>
        <v>0</v>
      </c>
      <c r="F61" s="15">
        <f t="shared" si="6"/>
        <v>315</v>
      </c>
      <c r="G61" s="15">
        <f>'[1]09'!H63</f>
        <v>130</v>
      </c>
      <c r="H61" s="16">
        <f>'[1]09'!I63</f>
        <v>0</v>
      </c>
      <c r="I61" s="16">
        <f>'[1]09'!J63</f>
        <v>20</v>
      </c>
      <c r="J61" s="16">
        <f>'[1]09'!K63</f>
        <v>0</v>
      </c>
      <c r="K61" s="15">
        <f t="shared" si="4"/>
        <v>150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20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'[1]09'!B64</f>
        <v>130</v>
      </c>
      <c r="C62" s="16">
        <f>'[1]09'!C64</f>
        <v>0</v>
      </c>
      <c r="D62" s="16">
        <f>'[1]09'!D64</f>
        <v>185</v>
      </c>
      <c r="E62" s="16">
        <f>'[1]09'!E64</f>
        <v>0</v>
      </c>
      <c r="F62" s="15">
        <f t="shared" si="6"/>
        <v>315</v>
      </c>
      <c r="G62" s="15">
        <f>'[1]09'!H64</f>
        <v>130</v>
      </c>
      <c r="H62" s="16">
        <f>'[1]09'!I64</f>
        <v>0</v>
      </c>
      <c r="I62" s="16">
        <f>'[1]09'!J64</f>
        <v>20</v>
      </c>
      <c r="J62" s="16">
        <f>'[1]09'!K64</f>
        <v>0</v>
      </c>
      <c r="K62" s="15">
        <f t="shared" si="4"/>
        <v>150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20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'[1]09'!B65</f>
        <v>130</v>
      </c>
      <c r="C63" s="16">
        <f>'[1]09'!C65</f>
        <v>0</v>
      </c>
      <c r="D63" s="16">
        <f>'[1]09'!D65</f>
        <v>185</v>
      </c>
      <c r="E63" s="16">
        <f>'[1]09'!E65</f>
        <v>0</v>
      </c>
      <c r="F63" s="15">
        <f t="shared" si="6"/>
        <v>315</v>
      </c>
      <c r="G63" s="15">
        <f>'[1]09'!H65</f>
        <v>130</v>
      </c>
      <c r="H63" s="16">
        <f>'[1]09'!I65</f>
        <v>0</v>
      </c>
      <c r="I63" s="16">
        <f>'[1]09'!J65</f>
        <v>16</v>
      </c>
      <c r="J63" s="16">
        <f>'[1]09'!K65</f>
        <v>0</v>
      </c>
      <c r="K63" s="15">
        <f t="shared" si="4"/>
        <v>146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16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'[1]09'!B66</f>
        <v>130</v>
      </c>
      <c r="C64" s="16">
        <f>'[1]09'!C66</f>
        <v>0</v>
      </c>
      <c r="D64" s="16">
        <f>'[1]09'!D66</f>
        <v>185</v>
      </c>
      <c r="E64" s="16">
        <f>'[1]09'!E66</f>
        <v>0</v>
      </c>
      <c r="F64" s="15">
        <f t="shared" si="6"/>
        <v>315</v>
      </c>
      <c r="G64" s="15">
        <f>'[1]09'!H66</f>
        <v>130</v>
      </c>
      <c r="H64" s="16">
        <f>'[1]09'!I66</f>
        <v>0</v>
      </c>
      <c r="I64" s="16">
        <f>'[1]09'!J66</f>
        <v>20</v>
      </c>
      <c r="J64" s="16">
        <f>'[1]09'!K66</f>
        <v>0</v>
      </c>
      <c r="K64" s="15">
        <f t="shared" si="4"/>
        <v>150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20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'[1]09'!B67</f>
        <v>130</v>
      </c>
      <c r="C65" s="16">
        <f>'[1]09'!C67</f>
        <v>0</v>
      </c>
      <c r="D65" s="16">
        <f>'[1]09'!D67</f>
        <v>185</v>
      </c>
      <c r="E65" s="16">
        <f>'[1]09'!E67</f>
        <v>0</v>
      </c>
      <c r="F65" s="15">
        <f t="shared" si="6"/>
        <v>315</v>
      </c>
      <c r="G65" s="15">
        <f>'[1]09'!H67</f>
        <v>130</v>
      </c>
      <c r="H65" s="16">
        <f>'[1]09'!I67</f>
        <v>0</v>
      </c>
      <c r="I65" s="16">
        <f>'[1]09'!J67</f>
        <v>20</v>
      </c>
      <c r="J65" s="16">
        <f>'[1]09'!K67</f>
        <v>0</v>
      </c>
      <c r="K65" s="15">
        <f t="shared" si="4"/>
        <v>150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20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'[1]09'!B68</f>
        <v>130</v>
      </c>
      <c r="C66" s="16">
        <f>'[1]09'!C68</f>
        <v>0</v>
      </c>
      <c r="D66" s="16">
        <f>'[1]09'!D68</f>
        <v>185</v>
      </c>
      <c r="E66" s="16">
        <f>'[1]09'!E68</f>
        <v>0</v>
      </c>
      <c r="F66" s="15">
        <f t="shared" si="6"/>
        <v>315</v>
      </c>
      <c r="G66" s="15">
        <f>'[1]09'!H68</f>
        <v>130</v>
      </c>
      <c r="H66" s="16">
        <f>'[1]09'!I68</f>
        <v>0</v>
      </c>
      <c r="I66" s="16">
        <f>'[1]09'!J68</f>
        <v>20</v>
      </c>
      <c r="J66" s="16">
        <f>'[1]09'!K68</f>
        <v>0</v>
      </c>
      <c r="K66" s="15">
        <f t="shared" si="4"/>
        <v>150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20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'[1]09'!B69</f>
        <v>130</v>
      </c>
      <c r="C67" s="16">
        <f>'[1]09'!C69</f>
        <v>0</v>
      </c>
      <c r="D67" s="16">
        <f>'[1]09'!D69</f>
        <v>185</v>
      </c>
      <c r="E67" s="16">
        <f>'[1]09'!E69</f>
        <v>0</v>
      </c>
      <c r="F67" s="15">
        <f t="shared" si="6"/>
        <v>315</v>
      </c>
      <c r="G67" s="15">
        <f>'[1]09'!H69</f>
        <v>130</v>
      </c>
      <c r="H67" s="16">
        <f>'[1]09'!I69</f>
        <v>0</v>
      </c>
      <c r="I67" s="16">
        <f>'[1]09'!J69</f>
        <v>20</v>
      </c>
      <c r="J67" s="16">
        <f>'[1]09'!K69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'[1]09'!B70</f>
        <v>130</v>
      </c>
      <c r="C68" s="16">
        <f>'[1]09'!C70</f>
        <v>0</v>
      </c>
      <c r="D68" s="16">
        <f>'[1]09'!D70</f>
        <v>160</v>
      </c>
      <c r="E68" s="16">
        <f>'[1]09'!E70</f>
        <v>0</v>
      </c>
      <c r="F68" s="15">
        <f t="shared" si="6"/>
        <v>290</v>
      </c>
      <c r="G68" s="15">
        <f>'[1]09'!H70</f>
        <v>130</v>
      </c>
      <c r="H68" s="16">
        <f>'[1]09'!I70</f>
        <v>0</v>
      </c>
      <c r="I68" s="16">
        <f>'[1]09'!J70</f>
        <v>160</v>
      </c>
      <c r="J68" s="16">
        <f>'[1]09'!K70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160</v>
      </c>
      <c r="P68" s="16">
        <f t="shared" si="14"/>
        <v>0</v>
      </c>
      <c r="Q68" s="17">
        <f t="shared" ref="Q68:Q98" si="16">SUM(M68:P68)</f>
        <v>290</v>
      </c>
    </row>
    <row r="69" spans="1:19">
      <c r="A69" s="8" t="s">
        <v>111</v>
      </c>
      <c r="B69" s="15">
        <f>'[1]09'!B71</f>
        <v>130</v>
      </c>
      <c r="C69" s="16">
        <f>'[1]09'!C71</f>
        <v>0</v>
      </c>
      <c r="D69" s="16">
        <f>'[1]09'!D71</f>
        <v>160</v>
      </c>
      <c r="E69" s="16">
        <f>'[1]09'!E71</f>
        <v>0</v>
      </c>
      <c r="F69" s="15">
        <f t="shared" ref="F69:F98" si="17">SUM(B69:E69)</f>
        <v>290</v>
      </c>
      <c r="G69" s="15">
        <f>'[1]09'!H71</f>
        <v>130</v>
      </c>
      <c r="H69" s="16">
        <f>'[1]09'!I71</f>
        <v>0</v>
      </c>
      <c r="I69" s="16">
        <f>'[1]09'!J71</f>
        <v>160</v>
      </c>
      <c r="J69" s="16">
        <f>'[1]09'!K71</f>
        <v>0</v>
      </c>
      <c r="K69" s="15">
        <f t="shared" si="15"/>
        <v>290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160</v>
      </c>
      <c r="P69" s="16">
        <f t="shared" si="14"/>
        <v>0</v>
      </c>
      <c r="Q69" s="17">
        <f t="shared" si="16"/>
        <v>290</v>
      </c>
      <c r="S69">
        <f>96*4</f>
        <v>384</v>
      </c>
    </row>
    <row r="70" spans="1:19">
      <c r="A70" s="8" t="s">
        <v>112</v>
      </c>
      <c r="B70" s="15">
        <f>'[1]09'!B72</f>
        <v>130</v>
      </c>
      <c r="C70" s="16">
        <f>'[1]09'!C72</f>
        <v>0</v>
      </c>
      <c r="D70" s="16">
        <f>'[1]09'!D72</f>
        <v>160</v>
      </c>
      <c r="E70" s="16">
        <f>'[1]09'!E72</f>
        <v>0</v>
      </c>
      <c r="F70" s="15">
        <f t="shared" si="17"/>
        <v>290</v>
      </c>
      <c r="G70" s="15">
        <f>'[1]09'!H72</f>
        <v>130</v>
      </c>
      <c r="H70" s="16">
        <f>'[1]09'!I72</f>
        <v>0</v>
      </c>
      <c r="I70" s="16">
        <f>'[1]09'!J72</f>
        <v>160</v>
      </c>
      <c r="J70" s="16">
        <f>'[1]09'!K72</f>
        <v>0</v>
      </c>
      <c r="K70" s="15">
        <f t="shared" si="15"/>
        <v>290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160</v>
      </c>
      <c r="P70" s="16">
        <f t="shared" si="14"/>
        <v>0</v>
      </c>
      <c r="Q70" s="17">
        <f t="shared" si="16"/>
        <v>290</v>
      </c>
    </row>
    <row r="71" spans="1:19">
      <c r="A71" s="8" t="s">
        <v>113</v>
      </c>
      <c r="B71" s="15">
        <f>'[1]09'!B73</f>
        <v>130</v>
      </c>
      <c r="C71" s="16">
        <f>'[1]09'!C73</f>
        <v>0</v>
      </c>
      <c r="D71" s="16">
        <f>'[1]09'!D73</f>
        <v>165</v>
      </c>
      <c r="E71" s="16">
        <f>'[1]09'!E73</f>
        <v>0</v>
      </c>
      <c r="F71" s="15">
        <f t="shared" si="17"/>
        <v>295</v>
      </c>
      <c r="G71" s="15">
        <f>'[1]09'!H73</f>
        <v>130</v>
      </c>
      <c r="H71" s="16">
        <f>'[1]09'!I73</f>
        <v>0</v>
      </c>
      <c r="I71" s="16">
        <f>'[1]09'!J73</f>
        <v>165</v>
      </c>
      <c r="J71" s="16">
        <f>'[1]09'!K73</f>
        <v>0</v>
      </c>
      <c r="K71" s="15">
        <f t="shared" si="15"/>
        <v>295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165</v>
      </c>
      <c r="P71" s="16">
        <f t="shared" si="14"/>
        <v>0</v>
      </c>
      <c r="Q71" s="17">
        <f t="shared" si="16"/>
        <v>295</v>
      </c>
    </row>
    <row r="72" spans="1:19">
      <c r="A72" s="8" t="s">
        <v>114</v>
      </c>
      <c r="B72" s="15">
        <f>'[1]09'!B74</f>
        <v>130</v>
      </c>
      <c r="C72" s="16">
        <f>'[1]09'!C74</f>
        <v>80</v>
      </c>
      <c r="D72" s="16">
        <f>'[1]09'!D74</f>
        <v>165</v>
      </c>
      <c r="E72" s="16">
        <f>'[1]09'!E74</f>
        <v>0</v>
      </c>
      <c r="F72" s="15">
        <f t="shared" si="17"/>
        <v>375</v>
      </c>
      <c r="G72" s="15">
        <f>'[1]09'!H74</f>
        <v>130</v>
      </c>
      <c r="H72" s="16">
        <f>'[1]09'!I74</f>
        <v>0</v>
      </c>
      <c r="I72" s="16">
        <f>'[1]09'!J74</f>
        <v>165</v>
      </c>
      <c r="J72" s="16">
        <f>'[1]09'!K74</f>
        <v>0</v>
      </c>
      <c r="K72" s="15">
        <f t="shared" si="15"/>
        <v>295</v>
      </c>
      <c r="L72" s="18">
        <f>frq!C72</f>
        <v>1</v>
      </c>
      <c r="M72" s="16">
        <f t="shared" si="11"/>
        <v>130</v>
      </c>
      <c r="N72" s="16">
        <f t="shared" si="12"/>
        <v>0</v>
      </c>
      <c r="O72" s="16">
        <f t="shared" si="13"/>
        <v>165</v>
      </c>
      <c r="P72" s="16">
        <f t="shared" si="14"/>
        <v>0</v>
      </c>
      <c r="Q72" s="17">
        <f t="shared" si="16"/>
        <v>295</v>
      </c>
    </row>
    <row r="73" spans="1:19">
      <c r="A73" s="8" t="s">
        <v>115</v>
      </c>
      <c r="B73" s="15">
        <f>'[1]09'!B75</f>
        <v>130</v>
      </c>
      <c r="C73" s="16">
        <f>'[1]09'!C75</f>
        <v>0</v>
      </c>
      <c r="D73" s="16">
        <f>'[1]09'!D75</f>
        <v>165</v>
      </c>
      <c r="E73" s="16">
        <f>'[1]09'!E75</f>
        <v>0</v>
      </c>
      <c r="F73" s="15">
        <f t="shared" si="17"/>
        <v>295</v>
      </c>
      <c r="G73" s="15">
        <f>'[1]09'!H75</f>
        <v>130</v>
      </c>
      <c r="H73" s="16">
        <f>'[1]09'!I75</f>
        <v>0</v>
      </c>
      <c r="I73" s="16">
        <f>'[1]09'!J75</f>
        <v>165</v>
      </c>
      <c r="J73" s="16">
        <f>'[1]09'!K75</f>
        <v>0</v>
      </c>
      <c r="K73" s="15">
        <f t="shared" si="15"/>
        <v>295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165</v>
      </c>
      <c r="P73" s="16">
        <f t="shared" si="14"/>
        <v>0</v>
      </c>
      <c r="Q73" s="17">
        <f t="shared" si="16"/>
        <v>295</v>
      </c>
    </row>
    <row r="74" spans="1:19">
      <c r="A74" s="8" t="s">
        <v>116</v>
      </c>
      <c r="B74" s="15">
        <f>'[1]09'!B76</f>
        <v>130</v>
      </c>
      <c r="C74" s="16">
        <f>'[1]09'!C76</f>
        <v>0</v>
      </c>
      <c r="D74" s="16">
        <f>'[1]09'!D76</f>
        <v>165</v>
      </c>
      <c r="E74" s="16">
        <f>'[1]09'!E76</f>
        <v>0</v>
      </c>
      <c r="F74" s="15">
        <f t="shared" si="17"/>
        <v>295</v>
      </c>
      <c r="G74" s="15">
        <f>'[1]09'!H76</f>
        <v>130</v>
      </c>
      <c r="H74" s="16">
        <f>'[1]09'!I76</f>
        <v>0</v>
      </c>
      <c r="I74" s="16">
        <f>'[1]09'!J76</f>
        <v>165</v>
      </c>
      <c r="J74" s="16">
        <f>'[1]09'!K76</f>
        <v>0</v>
      </c>
      <c r="K74" s="15">
        <f t="shared" si="15"/>
        <v>295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165</v>
      </c>
      <c r="P74" s="16">
        <f t="shared" si="14"/>
        <v>0</v>
      </c>
      <c r="Q74" s="17">
        <f t="shared" si="16"/>
        <v>295</v>
      </c>
    </row>
    <row r="75" spans="1:19">
      <c r="A75" s="8" t="s">
        <v>117</v>
      </c>
      <c r="B75" s="15">
        <f>'[1]09'!B77</f>
        <v>130</v>
      </c>
      <c r="C75" s="16">
        <f>'[1]09'!C77</f>
        <v>0</v>
      </c>
      <c r="D75" s="16">
        <f>'[1]09'!D77</f>
        <v>165</v>
      </c>
      <c r="E75" s="16">
        <f>'[1]09'!E77</f>
        <v>0</v>
      </c>
      <c r="F75" s="15">
        <f t="shared" si="17"/>
        <v>295</v>
      </c>
      <c r="G75" s="15">
        <f>'[1]09'!H77</f>
        <v>130</v>
      </c>
      <c r="H75" s="16">
        <f>'[1]09'!I77</f>
        <v>0</v>
      </c>
      <c r="I75" s="16">
        <f>'[1]09'!J77</f>
        <v>165</v>
      </c>
      <c r="J75" s="16">
        <f>'[1]09'!K77</f>
        <v>0</v>
      </c>
      <c r="K75" s="15">
        <f t="shared" si="15"/>
        <v>295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165</v>
      </c>
      <c r="P75" s="16">
        <f t="shared" si="14"/>
        <v>0</v>
      </c>
      <c r="Q75" s="17">
        <f t="shared" si="16"/>
        <v>295</v>
      </c>
    </row>
    <row r="76" spans="1:19">
      <c r="A76" s="8" t="s">
        <v>118</v>
      </c>
      <c r="B76" s="15">
        <f>'[1]09'!B78</f>
        <v>130</v>
      </c>
      <c r="C76" s="16">
        <f>'[1]09'!C78</f>
        <v>0</v>
      </c>
      <c r="D76" s="16">
        <f>'[1]09'!D78</f>
        <v>165</v>
      </c>
      <c r="E76" s="16">
        <f>'[1]09'!E78</f>
        <v>0</v>
      </c>
      <c r="F76" s="15">
        <f t="shared" si="17"/>
        <v>295</v>
      </c>
      <c r="G76" s="15">
        <f>'[1]09'!H78</f>
        <v>130</v>
      </c>
      <c r="H76" s="16">
        <f>'[1]09'!I78</f>
        <v>0</v>
      </c>
      <c r="I76" s="16">
        <f>'[1]09'!J78</f>
        <v>165</v>
      </c>
      <c r="J76" s="16">
        <f>'[1]09'!K78</f>
        <v>0</v>
      </c>
      <c r="K76" s="15">
        <f t="shared" si="15"/>
        <v>295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165</v>
      </c>
      <c r="P76" s="16">
        <f t="shared" si="14"/>
        <v>0</v>
      </c>
      <c r="Q76" s="17">
        <f t="shared" si="16"/>
        <v>295</v>
      </c>
    </row>
    <row r="77" spans="1:19">
      <c r="A77" s="8" t="s">
        <v>119</v>
      </c>
      <c r="B77" s="15">
        <f>'[1]09'!B79</f>
        <v>130</v>
      </c>
      <c r="C77" s="16">
        <f>'[1]09'!C79</f>
        <v>0</v>
      </c>
      <c r="D77" s="16">
        <f>'[1]09'!D79</f>
        <v>165</v>
      </c>
      <c r="E77" s="16">
        <f>'[1]09'!E79</f>
        <v>0</v>
      </c>
      <c r="F77" s="15">
        <f t="shared" si="17"/>
        <v>295</v>
      </c>
      <c r="G77" s="15">
        <f>'[1]09'!H79</f>
        <v>130</v>
      </c>
      <c r="H77" s="16">
        <f>'[1]09'!I79</f>
        <v>0</v>
      </c>
      <c r="I77" s="16">
        <f>'[1]09'!J79</f>
        <v>165</v>
      </c>
      <c r="J77" s="16">
        <f>'[1]09'!K79</f>
        <v>0</v>
      </c>
      <c r="K77" s="15">
        <f t="shared" si="15"/>
        <v>295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165</v>
      </c>
      <c r="P77" s="16">
        <f t="shared" si="14"/>
        <v>0</v>
      </c>
      <c r="Q77" s="17">
        <f t="shared" si="16"/>
        <v>295</v>
      </c>
    </row>
    <row r="78" spans="1:19">
      <c r="A78" s="8" t="s">
        <v>120</v>
      </c>
      <c r="B78" s="15">
        <f>'[1]09'!B80</f>
        <v>130</v>
      </c>
      <c r="C78" s="16">
        <f>'[1]09'!C80</f>
        <v>0</v>
      </c>
      <c r="D78" s="16">
        <f>'[1]09'!D80</f>
        <v>165</v>
      </c>
      <c r="E78" s="16">
        <f>'[1]09'!E80</f>
        <v>0</v>
      </c>
      <c r="F78" s="15">
        <f t="shared" si="17"/>
        <v>295</v>
      </c>
      <c r="G78" s="15">
        <f>'[1]09'!H80</f>
        <v>130</v>
      </c>
      <c r="H78" s="16">
        <f>'[1]09'!I80</f>
        <v>0</v>
      </c>
      <c r="I78" s="16">
        <f>'[1]09'!J80</f>
        <v>165</v>
      </c>
      <c r="J78" s="16">
        <f>'[1]09'!K80</f>
        <v>0</v>
      </c>
      <c r="K78" s="15">
        <f t="shared" si="15"/>
        <v>295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165</v>
      </c>
      <c r="P78" s="16">
        <f t="shared" si="14"/>
        <v>0</v>
      </c>
      <c r="Q78" s="17">
        <f t="shared" si="16"/>
        <v>295</v>
      </c>
    </row>
    <row r="79" spans="1:19">
      <c r="A79" s="8" t="s">
        <v>121</v>
      </c>
      <c r="B79" s="15">
        <f>'[1]09'!B81</f>
        <v>130</v>
      </c>
      <c r="C79" s="16">
        <f>'[1]09'!C81</f>
        <v>0</v>
      </c>
      <c r="D79" s="16">
        <f>'[1]09'!D81</f>
        <v>165</v>
      </c>
      <c r="E79" s="16">
        <f>'[1]09'!E81</f>
        <v>0</v>
      </c>
      <c r="F79" s="15">
        <f t="shared" si="17"/>
        <v>295</v>
      </c>
      <c r="G79" s="15">
        <f>'[1]09'!H81</f>
        <v>130</v>
      </c>
      <c r="H79" s="16">
        <f>'[1]09'!I81</f>
        <v>0</v>
      </c>
      <c r="I79" s="16">
        <f>'[1]09'!J81</f>
        <v>165</v>
      </c>
      <c r="J79" s="16">
        <f>'[1]09'!K81</f>
        <v>0</v>
      </c>
      <c r="K79" s="15">
        <f t="shared" si="15"/>
        <v>295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165</v>
      </c>
      <c r="P79" s="16">
        <f t="shared" si="14"/>
        <v>0</v>
      </c>
      <c r="Q79" s="17">
        <f t="shared" si="16"/>
        <v>295</v>
      </c>
    </row>
    <row r="80" spans="1:19">
      <c r="A80" s="8" t="s">
        <v>122</v>
      </c>
      <c r="B80" s="15">
        <f>'[1]09'!B82</f>
        <v>130</v>
      </c>
      <c r="C80" s="16">
        <f>'[1]09'!C82</f>
        <v>0</v>
      </c>
      <c r="D80" s="16">
        <f>'[1]09'!D82</f>
        <v>165</v>
      </c>
      <c r="E80" s="16">
        <f>'[1]09'!E82</f>
        <v>0</v>
      </c>
      <c r="F80" s="15">
        <f t="shared" si="17"/>
        <v>295</v>
      </c>
      <c r="G80" s="15">
        <f>'[1]09'!H82</f>
        <v>130</v>
      </c>
      <c r="H80" s="16">
        <f>'[1]09'!I82</f>
        <v>0</v>
      </c>
      <c r="I80" s="16">
        <f>'[1]09'!J82</f>
        <v>165</v>
      </c>
      <c r="J80" s="16">
        <f>'[1]09'!K82</f>
        <v>0</v>
      </c>
      <c r="K80" s="15">
        <f t="shared" si="15"/>
        <v>295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165</v>
      </c>
      <c r="P80" s="16">
        <f t="shared" si="14"/>
        <v>0</v>
      </c>
      <c r="Q80" s="17">
        <f t="shared" si="16"/>
        <v>295</v>
      </c>
    </row>
    <row r="81" spans="1:17">
      <c r="A81" s="8" t="s">
        <v>123</v>
      </c>
      <c r="B81" s="15">
        <f>'[1]09'!B83</f>
        <v>130</v>
      </c>
      <c r="C81" s="16">
        <f>'[1]09'!C83</f>
        <v>0</v>
      </c>
      <c r="D81" s="16">
        <f>'[1]09'!D83</f>
        <v>165</v>
      </c>
      <c r="E81" s="16">
        <f>'[1]09'!E83</f>
        <v>0</v>
      </c>
      <c r="F81" s="15">
        <f t="shared" si="17"/>
        <v>295</v>
      </c>
      <c r="G81" s="15">
        <f>'[1]09'!H83</f>
        <v>130</v>
      </c>
      <c r="H81" s="16">
        <f>'[1]09'!I83</f>
        <v>0</v>
      </c>
      <c r="I81" s="16">
        <f>'[1]09'!J83</f>
        <v>165</v>
      </c>
      <c r="J81" s="16">
        <f>'[1]09'!K83</f>
        <v>0</v>
      </c>
      <c r="K81" s="15">
        <f t="shared" si="15"/>
        <v>295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165</v>
      </c>
      <c r="P81" s="16">
        <f t="shared" si="14"/>
        <v>0</v>
      </c>
      <c r="Q81" s="17">
        <f t="shared" si="16"/>
        <v>295</v>
      </c>
    </row>
    <row r="82" spans="1:17">
      <c r="A82" s="8" t="s">
        <v>124</v>
      </c>
      <c r="B82" s="15">
        <f>'[1]09'!B84</f>
        <v>130</v>
      </c>
      <c r="C82" s="16">
        <f>'[1]09'!C84</f>
        <v>0</v>
      </c>
      <c r="D82" s="16">
        <f>'[1]09'!D84</f>
        <v>165</v>
      </c>
      <c r="E82" s="16">
        <f>'[1]09'!E84</f>
        <v>0</v>
      </c>
      <c r="F82" s="15">
        <f t="shared" si="17"/>
        <v>295</v>
      </c>
      <c r="G82" s="15">
        <f>'[1]09'!H84</f>
        <v>130</v>
      </c>
      <c r="H82" s="16">
        <f>'[1]09'!I84</f>
        <v>0</v>
      </c>
      <c r="I82" s="16">
        <f>'[1]09'!J84</f>
        <v>165</v>
      </c>
      <c r="J82" s="16">
        <f>'[1]09'!K84</f>
        <v>0</v>
      </c>
      <c r="K82" s="15">
        <f t="shared" si="15"/>
        <v>295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165</v>
      </c>
      <c r="P82" s="16">
        <f t="shared" si="14"/>
        <v>0</v>
      </c>
      <c r="Q82" s="17">
        <f t="shared" si="16"/>
        <v>295</v>
      </c>
    </row>
    <row r="83" spans="1:17">
      <c r="A83" s="8" t="s">
        <v>125</v>
      </c>
      <c r="B83" s="15">
        <f>'[1]09'!B85</f>
        <v>130</v>
      </c>
      <c r="C83" s="16">
        <f>'[1]09'!C85</f>
        <v>0</v>
      </c>
      <c r="D83" s="16">
        <f>'[1]09'!D85</f>
        <v>165</v>
      </c>
      <c r="E83" s="16">
        <f>'[1]09'!E85</f>
        <v>0</v>
      </c>
      <c r="F83" s="15">
        <f t="shared" si="17"/>
        <v>295</v>
      </c>
      <c r="G83" s="15">
        <f>'[1]09'!H85</f>
        <v>130</v>
      </c>
      <c r="H83" s="16">
        <f>'[1]09'!I85</f>
        <v>0</v>
      </c>
      <c r="I83" s="16">
        <f>'[1]09'!J85</f>
        <v>165</v>
      </c>
      <c r="J83" s="16">
        <f>'[1]09'!K85</f>
        <v>0</v>
      </c>
      <c r="K83" s="15">
        <f t="shared" si="15"/>
        <v>295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165</v>
      </c>
      <c r="P83" s="16">
        <f t="shared" si="14"/>
        <v>0</v>
      </c>
      <c r="Q83" s="17">
        <f t="shared" si="16"/>
        <v>295</v>
      </c>
    </row>
    <row r="84" spans="1:17">
      <c r="A84" s="8" t="s">
        <v>126</v>
      </c>
      <c r="B84" s="15">
        <f>'[1]09'!B86</f>
        <v>130</v>
      </c>
      <c r="C84" s="16">
        <f>'[1]09'!C86</f>
        <v>0</v>
      </c>
      <c r="D84" s="16">
        <f>'[1]09'!D86</f>
        <v>165</v>
      </c>
      <c r="E84" s="16">
        <f>'[1]09'!E86</f>
        <v>0</v>
      </c>
      <c r="F84" s="15">
        <f t="shared" si="17"/>
        <v>295</v>
      </c>
      <c r="G84" s="15">
        <f>'[1]09'!H86</f>
        <v>130</v>
      </c>
      <c r="H84" s="16">
        <f>'[1]09'!I86</f>
        <v>0</v>
      </c>
      <c r="I84" s="16">
        <f>'[1]09'!J86</f>
        <v>165</v>
      </c>
      <c r="J84" s="16">
        <f>'[1]09'!K86</f>
        <v>0</v>
      </c>
      <c r="K84" s="15">
        <f t="shared" si="15"/>
        <v>295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165</v>
      </c>
      <c r="P84" s="16">
        <f t="shared" si="14"/>
        <v>0</v>
      </c>
      <c r="Q84" s="17">
        <f t="shared" si="16"/>
        <v>295</v>
      </c>
    </row>
    <row r="85" spans="1:17">
      <c r="A85" s="8" t="s">
        <v>127</v>
      </c>
      <c r="B85" s="15">
        <f>'[1]09'!B87</f>
        <v>130</v>
      </c>
      <c r="C85" s="16">
        <f>'[1]09'!C87</f>
        <v>0</v>
      </c>
      <c r="D85" s="16">
        <f>'[1]09'!D87</f>
        <v>165</v>
      </c>
      <c r="E85" s="16">
        <f>'[1]09'!E87</f>
        <v>0</v>
      </c>
      <c r="F85" s="15">
        <f t="shared" si="17"/>
        <v>295</v>
      </c>
      <c r="G85" s="15">
        <f>'[1]09'!H87</f>
        <v>130</v>
      </c>
      <c r="H85" s="16">
        <f>'[1]09'!I87</f>
        <v>0</v>
      </c>
      <c r="I85" s="16">
        <f>'[1]09'!J87</f>
        <v>165</v>
      </c>
      <c r="J85" s="16">
        <f>'[1]09'!K87</f>
        <v>0</v>
      </c>
      <c r="K85" s="15">
        <f t="shared" si="15"/>
        <v>295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165</v>
      </c>
      <c r="P85" s="16">
        <f t="shared" si="14"/>
        <v>0</v>
      </c>
      <c r="Q85" s="17">
        <f t="shared" si="16"/>
        <v>295</v>
      </c>
    </row>
    <row r="86" spans="1:17">
      <c r="A86" s="8" t="s">
        <v>128</v>
      </c>
      <c r="B86" s="15">
        <f>'[1]09'!B88</f>
        <v>130</v>
      </c>
      <c r="C86" s="16">
        <f>'[1]09'!C88</f>
        <v>0</v>
      </c>
      <c r="D86" s="16">
        <f>'[1]09'!D88</f>
        <v>165</v>
      </c>
      <c r="E86" s="16">
        <f>'[1]09'!E88</f>
        <v>0</v>
      </c>
      <c r="F86" s="15">
        <f t="shared" si="17"/>
        <v>295</v>
      </c>
      <c r="G86" s="15">
        <f>'[1]09'!H88</f>
        <v>130</v>
      </c>
      <c r="H86" s="16">
        <f>'[1]09'!I88</f>
        <v>0</v>
      </c>
      <c r="I86" s="16">
        <f>'[1]09'!J88</f>
        <v>165</v>
      </c>
      <c r="J86" s="16">
        <f>'[1]09'!K88</f>
        <v>0</v>
      </c>
      <c r="K86" s="15">
        <f t="shared" si="15"/>
        <v>295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165</v>
      </c>
      <c r="P86" s="16">
        <f t="shared" si="14"/>
        <v>0</v>
      </c>
      <c r="Q86" s="17">
        <f t="shared" si="16"/>
        <v>295</v>
      </c>
    </row>
    <row r="87" spans="1:17">
      <c r="A87" s="8" t="s">
        <v>129</v>
      </c>
      <c r="B87" s="15">
        <f>'[1]09'!B89</f>
        <v>130</v>
      </c>
      <c r="C87" s="16">
        <f>'[1]09'!C89</f>
        <v>0</v>
      </c>
      <c r="D87" s="16">
        <f>'[1]09'!D89</f>
        <v>165</v>
      </c>
      <c r="E87" s="16">
        <f>'[1]09'!E89</f>
        <v>0</v>
      </c>
      <c r="F87" s="15">
        <f t="shared" si="17"/>
        <v>295</v>
      </c>
      <c r="G87" s="15">
        <f>'[1]09'!H89</f>
        <v>130</v>
      </c>
      <c r="H87" s="16">
        <f>'[1]09'!I89</f>
        <v>0</v>
      </c>
      <c r="I87" s="16">
        <f>'[1]09'!J89</f>
        <v>165</v>
      </c>
      <c r="J87" s="16">
        <f>'[1]09'!K89</f>
        <v>0</v>
      </c>
      <c r="K87" s="15">
        <f t="shared" si="15"/>
        <v>295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165</v>
      </c>
      <c r="P87" s="16">
        <f t="shared" si="14"/>
        <v>0</v>
      </c>
      <c r="Q87" s="17">
        <f t="shared" si="16"/>
        <v>295</v>
      </c>
    </row>
    <row r="88" spans="1:17">
      <c r="A88" s="8" t="s">
        <v>130</v>
      </c>
      <c r="B88" s="15">
        <f>'[1]09'!B90</f>
        <v>130</v>
      </c>
      <c r="C88" s="16">
        <f>'[1]09'!C90</f>
        <v>0</v>
      </c>
      <c r="D88" s="16">
        <f>'[1]09'!D90</f>
        <v>165</v>
      </c>
      <c r="E88" s="16">
        <f>'[1]09'!E90</f>
        <v>0</v>
      </c>
      <c r="F88" s="15">
        <f t="shared" si="17"/>
        <v>295</v>
      </c>
      <c r="G88" s="15">
        <f>'[1]09'!H90</f>
        <v>130</v>
      </c>
      <c r="H88" s="16">
        <f>'[1]09'!I90</f>
        <v>0</v>
      </c>
      <c r="I88" s="16">
        <f>'[1]09'!J90</f>
        <v>165</v>
      </c>
      <c r="J88" s="16">
        <f>'[1]09'!K90</f>
        <v>0</v>
      </c>
      <c r="K88" s="15">
        <f t="shared" si="15"/>
        <v>295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165</v>
      </c>
      <c r="P88" s="16">
        <f t="shared" si="14"/>
        <v>0</v>
      </c>
      <c r="Q88" s="17">
        <f t="shared" si="16"/>
        <v>295</v>
      </c>
    </row>
    <row r="89" spans="1:17">
      <c r="A89" s="8" t="s">
        <v>131</v>
      </c>
      <c r="B89" s="15">
        <f>'[1]09'!B91</f>
        <v>130</v>
      </c>
      <c r="C89" s="16">
        <f>'[1]09'!C91</f>
        <v>0</v>
      </c>
      <c r="D89" s="16">
        <f>'[1]09'!D91</f>
        <v>165</v>
      </c>
      <c r="E89" s="16">
        <f>'[1]09'!E91</f>
        <v>0</v>
      </c>
      <c r="F89" s="15">
        <f t="shared" si="17"/>
        <v>295</v>
      </c>
      <c r="G89" s="15">
        <f>'[1]09'!H91</f>
        <v>130</v>
      </c>
      <c r="H89" s="16">
        <f>'[1]09'!I91</f>
        <v>0</v>
      </c>
      <c r="I89" s="16">
        <f>'[1]09'!J91</f>
        <v>165</v>
      </c>
      <c r="J89" s="16">
        <f>'[1]09'!K91</f>
        <v>0</v>
      </c>
      <c r="K89" s="15">
        <f t="shared" si="15"/>
        <v>295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165</v>
      </c>
      <c r="P89" s="16">
        <f t="shared" si="14"/>
        <v>0</v>
      </c>
      <c r="Q89" s="17">
        <f t="shared" si="16"/>
        <v>295</v>
      </c>
    </row>
    <row r="90" spans="1:17">
      <c r="A90" s="8" t="s">
        <v>132</v>
      </c>
      <c r="B90" s="15">
        <f>'[1]09'!B92</f>
        <v>130</v>
      </c>
      <c r="C90" s="16">
        <f>'[1]09'!C92</f>
        <v>0</v>
      </c>
      <c r="D90" s="16">
        <f>'[1]09'!D92</f>
        <v>165</v>
      </c>
      <c r="E90" s="16">
        <f>'[1]09'!E92</f>
        <v>0</v>
      </c>
      <c r="F90" s="15">
        <f t="shared" si="17"/>
        <v>295</v>
      </c>
      <c r="G90" s="15">
        <f>'[1]09'!H92</f>
        <v>130</v>
      </c>
      <c r="H90" s="16">
        <f>'[1]09'!I92</f>
        <v>0</v>
      </c>
      <c r="I90" s="16">
        <f>'[1]09'!J92</f>
        <v>165</v>
      </c>
      <c r="J90" s="16">
        <f>'[1]09'!K92</f>
        <v>0</v>
      </c>
      <c r="K90" s="15">
        <f t="shared" si="15"/>
        <v>295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165</v>
      </c>
      <c r="P90" s="16">
        <f t="shared" si="14"/>
        <v>0</v>
      </c>
      <c r="Q90" s="17">
        <f t="shared" si="16"/>
        <v>295</v>
      </c>
    </row>
    <row r="91" spans="1:17">
      <c r="A91" s="8" t="s">
        <v>133</v>
      </c>
      <c r="B91" s="15">
        <f>'[1]09'!B93</f>
        <v>130</v>
      </c>
      <c r="C91" s="16">
        <f>'[1]09'!C93</f>
        <v>0</v>
      </c>
      <c r="D91" s="16">
        <f>'[1]09'!D93</f>
        <v>165</v>
      </c>
      <c r="E91" s="16">
        <f>'[1]09'!E93</f>
        <v>0</v>
      </c>
      <c r="F91" s="15">
        <f t="shared" si="17"/>
        <v>295</v>
      </c>
      <c r="G91" s="15">
        <f>'[1]09'!H93</f>
        <v>130</v>
      </c>
      <c r="H91" s="16">
        <f>'[1]09'!I93</f>
        <v>0</v>
      </c>
      <c r="I91" s="16">
        <f>'[1]09'!J93</f>
        <v>165</v>
      </c>
      <c r="J91" s="16">
        <f>'[1]09'!K93</f>
        <v>0</v>
      </c>
      <c r="K91" s="15">
        <f t="shared" si="15"/>
        <v>295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165</v>
      </c>
      <c r="P91" s="16">
        <f t="shared" si="14"/>
        <v>0</v>
      </c>
      <c r="Q91" s="17">
        <f t="shared" si="16"/>
        <v>295</v>
      </c>
    </row>
    <row r="92" spans="1:17">
      <c r="A92" s="8" t="s">
        <v>134</v>
      </c>
      <c r="B92" s="15">
        <f>'[1]09'!B94</f>
        <v>130</v>
      </c>
      <c r="C92" s="16">
        <f>'[1]09'!C94</f>
        <v>0</v>
      </c>
      <c r="D92" s="16">
        <f>'[1]09'!D94</f>
        <v>165</v>
      </c>
      <c r="E92" s="16">
        <f>'[1]09'!E94</f>
        <v>0</v>
      </c>
      <c r="F92" s="15">
        <f t="shared" si="17"/>
        <v>295</v>
      </c>
      <c r="G92" s="15">
        <f>'[1]09'!H94</f>
        <v>130</v>
      </c>
      <c r="H92" s="16">
        <f>'[1]09'!I94</f>
        <v>0</v>
      </c>
      <c r="I92" s="16">
        <f>'[1]09'!J94</f>
        <v>165</v>
      </c>
      <c r="J92" s="16">
        <f>'[1]09'!K94</f>
        <v>0</v>
      </c>
      <c r="K92" s="15">
        <f t="shared" si="15"/>
        <v>295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165</v>
      </c>
      <c r="P92" s="16">
        <f t="shared" si="14"/>
        <v>0</v>
      </c>
      <c r="Q92" s="17">
        <f t="shared" si="16"/>
        <v>295</v>
      </c>
    </row>
    <row r="93" spans="1:17">
      <c r="A93" s="8" t="s">
        <v>135</v>
      </c>
      <c r="B93" s="15">
        <f>'[1]09'!B95</f>
        <v>130</v>
      </c>
      <c r="C93" s="16">
        <f>'[1]09'!C95</f>
        <v>0</v>
      </c>
      <c r="D93" s="16">
        <f>'[1]09'!D95</f>
        <v>165</v>
      </c>
      <c r="E93" s="16">
        <f>'[1]09'!E95</f>
        <v>0</v>
      </c>
      <c r="F93" s="15">
        <f t="shared" si="17"/>
        <v>295</v>
      </c>
      <c r="G93" s="15">
        <f>'[1]09'!H95</f>
        <v>130</v>
      </c>
      <c r="H93" s="16">
        <f>'[1]09'!I95</f>
        <v>0</v>
      </c>
      <c r="I93" s="16">
        <f>'[1]09'!J95</f>
        <v>165</v>
      </c>
      <c r="J93" s="16">
        <f>'[1]09'!K95</f>
        <v>0</v>
      </c>
      <c r="K93" s="15">
        <f t="shared" si="15"/>
        <v>295</v>
      </c>
      <c r="L93" s="18">
        <f>frq!C93</f>
        <v>1</v>
      </c>
      <c r="M93" s="16">
        <f t="shared" si="11"/>
        <v>130</v>
      </c>
      <c r="N93" s="16">
        <f t="shared" si="12"/>
        <v>0</v>
      </c>
      <c r="O93" s="16">
        <f t="shared" si="13"/>
        <v>165</v>
      </c>
      <c r="P93" s="16">
        <f t="shared" si="14"/>
        <v>0</v>
      </c>
      <c r="Q93" s="17">
        <f t="shared" si="16"/>
        <v>295</v>
      </c>
    </row>
    <row r="94" spans="1:17">
      <c r="A94" s="8" t="s">
        <v>136</v>
      </c>
      <c r="B94" s="15">
        <f>'[1]09'!B96</f>
        <v>130</v>
      </c>
      <c r="C94" s="16">
        <f>'[1]09'!C96</f>
        <v>0</v>
      </c>
      <c r="D94" s="16">
        <f>'[1]09'!D96</f>
        <v>165</v>
      </c>
      <c r="E94" s="16">
        <f>'[1]09'!E96</f>
        <v>0</v>
      </c>
      <c r="F94" s="15">
        <f t="shared" si="17"/>
        <v>295</v>
      </c>
      <c r="G94" s="15">
        <f>'[1]09'!H96</f>
        <v>130</v>
      </c>
      <c r="H94" s="16">
        <f>'[1]09'!I96</f>
        <v>0</v>
      </c>
      <c r="I94" s="16">
        <f>'[1]09'!J96</f>
        <v>165</v>
      </c>
      <c r="J94" s="16">
        <f>'[1]09'!K96</f>
        <v>0</v>
      </c>
      <c r="K94" s="15">
        <f t="shared" si="15"/>
        <v>295</v>
      </c>
      <c r="L94" s="18">
        <f>frq!C94</f>
        <v>1</v>
      </c>
      <c r="M94" s="16">
        <f t="shared" si="11"/>
        <v>130</v>
      </c>
      <c r="N94" s="16">
        <f t="shared" si="12"/>
        <v>0</v>
      </c>
      <c r="O94" s="16">
        <f t="shared" si="13"/>
        <v>165</v>
      </c>
      <c r="P94" s="16">
        <f t="shared" si="14"/>
        <v>0</v>
      </c>
      <c r="Q94" s="17">
        <f t="shared" si="16"/>
        <v>295</v>
      </c>
    </row>
    <row r="95" spans="1:17">
      <c r="A95" s="8" t="s">
        <v>137</v>
      </c>
      <c r="B95" s="15">
        <f>'[1]09'!B97</f>
        <v>130</v>
      </c>
      <c r="C95" s="16">
        <f>'[1]09'!C97</f>
        <v>0</v>
      </c>
      <c r="D95" s="16">
        <f>'[1]09'!D97</f>
        <v>165</v>
      </c>
      <c r="E95" s="16">
        <f>'[1]09'!E97</f>
        <v>0</v>
      </c>
      <c r="F95" s="15">
        <f t="shared" si="17"/>
        <v>295</v>
      </c>
      <c r="G95" s="15">
        <f>'[1]09'!H97</f>
        <v>130</v>
      </c>
      <c r="H95" s="16">
        <f>'[1]09'!I97</f>
        <v>0</v>
      </c>
      <c r="I95" s="16">
        <f>'[1]09'!J97</f>
        <v>165</v>
      </c>
      <c r="J95" s="16">
        <f>'[1]09'!K97</f>
        <v>0</v>
      </c>
      <c r="K95" s="15">
        <f t="shared" si="15"/>
        <v>295</v>
      </c>
      <c r="L95" s="18">
        <f>frq!C95</f>
        <v>1</v>
      </c>
      <c r="M95" s="16">
        <f t="shared" si="11"/>
        <v>130</v>
      </c>
      <c r="N95" s="16">
        <f t="shared" si="12"/>
        <v>0</v>
      </c>
      <c r="O95" s="16">
        <f t="shared" si="13"/>
        <v>165</v>
      </c>
      <c r="P95" s="16">
        <f t="shared" si="14"/>
        <v>0</v>
      </c>
      <c r="Q95" s="17">
        <f t="shared" si="16"/>
        <v>295</v>
      </c>
    </row>
    <row r="96" spans="1:17">
      <c r="A96" s="8" t="s">
        <v>138</v>
      </c>
      <c r="B96" s="15">
        <f>'[1]09'!B98</f>
        <v>130</v>
      </c>
      <c r="C96" s="16">
        <f>'[1]09'!C98</f>
        <v>0</v>
      </c>
      <c r="D96" s="16">
        <f>'[1]09'!D98</f>
        <v>165</v>
      </c>
      <c r="E96" s="16">
        <f>'[1]09'!E98</f>
        <v>0</v>
      </c>
      <c r="F96" s="15">
        <f t="shared" si="17"/>
        <v>295</v>
      </c>
      <c r="G96" s="15">
        <f>'[1]09'!H98</f>
        <v>130</v>
      </c>
      <c r="H96" s="16">
        <f>'[1]09'!I98</f>
        <v>0</v>
      </c>
      <c r="I96" s="16">
        <f>'[1]09'!J98</f>
        <v>165</v>
      </c>
      <c r="J96" s="16">
        <f>'[1]09'!K98</f>
        <v>0</v>
      </c>
      <c r="K96" s="15">
        <f t="shared" si="15"/>
        <v>295</v>
      </c>
      <c r="L96" s="18">
        <f>frq!C96</f>
        <v>1</v>
      </c>
      <c r="M96" s="16">
        <f t="shared" si="11"/>
        <v>130</v>
      </c>
      <c r="N96" s="16">
        <f t="shared" si="12"/>
        <v>0</v>
      </c>
      <c r="O96" s="16">
        <f t="shared" si="13"/>
        <v>165</v>
      </c>
      <c r="P96" s="16">
        <f t="shared" si="14"/>
        <v>0</v>
      </c>
      <c r="Q96" s="17">
        <f t="shared" si="16"/>
        <v>295</v>
      </c>
    </row>
    <row r="97" spans="1:17">
      <c r="A97" s="8" t="s">
        <v>139</v>
      </c>
      <c r="B97" s="15">
        <f>'[1]09'!B99</f>
        <v>130</v>
      </c>
      <c r="C97" s="16">
        <f>'[1]09'!C99</f>
        <v>0</v>
      </c>
      <c r="D97" s="16">
        <f>'[1]09'!D99</f>
        <v>165</v>
      </c>
      <c r="E97" s="16">
        <f>'[1]09'!E99</f>
        <v>0</v>
      </c>
      <c r="F97" s="15">
        <f t="shared" si="17"/>
        <v>295</v>
      </c>
      <c r="G97" s="15">
        <f>'[1]09'!H99</f>
        <v>130</v>
      </c>
      <c r="H97" s="16">
        <f>'[1]09'!I99</f>
        <v>0</v>
      </c>
      <c r="I97" s="16">
        <f>'[1]09'!J99</f>
        <v>165</v>
      </c>
      <c r="J97" s="16">
        <f>'[1]09'!K99</f>
        <v>0</v>
      </c>
      <c r="K97" s="15">
        <f t="shared" si="15"/>
        <v>295</v>
      </c>
      <c r="L97" s="18">
        <f>frq!C97</f>
        <v>1</v>
      </c>
      <c r="M97" s="16">
        <f t="shared" si="11"/>
        <v>130</v>
      </c>
      <c r="N97" s="16">
        <f t="shared" si="12"/>
        <v>0</v>
      </c>
      <c r="O97" s="16">
        <f t="shared" si="13"/>
        <v>165</v>
      </c>
      <c r="P97" s="16">
        <f t="shared" si="14"/>
        <v>0</v>
      </c>
      <c r="Q97" s="17">
        <f t="shared" si="16"/>
        <v>295</v>
      </c>
    </row>
    <row r="98" spans="1:17">
      <c r="A98" s="8" t="s">
        <v>140</v>
      </c>
      <c r="B98" s="15">
        <f>'[1]09'!B100</f>
        <v>130</v>
      </c>
      <c r="C98" s="16">
        <f>'[1]09'!C100</f>
        <v>0</v>
      </c>
      <c r="D98" s="16">
        <f>'[1]09'!D100</f>
        <v>165</v>
      </c>
      <c r="E98" s="16">
        <f>'[1]09'!E100</f>
        <v>0</v>
      </c>
      <c r="F98" s="15">
        <f t="shared" si="17"/>
        <v>295</v>
      </c>
      <c r="G98" s="15">
        <f>'[1]09'!H100</f>
        <v>130</v>
      </c>
      <c r="H98" s="16">
        <f>'[1]09'!I100</f>
        <v>0</v>
      </c>
      <c r="I98" s="16">
        <f>'[1]09'!J100</f>
        <v>165</v>
      </c>
      <c r="J98" s="16">
        <f>'[1]09'!K100</f>
        <v>0</v>
      </c>
      <c r="K98" s="15">
        <f t="shared" si="15"/>
        <v>295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165</v>
      </c>
      <c r="P98" s="16">
        <f t="shared" si="14"/>
        <v>0</v>
      </c>
      <c r="Q98" s="17">
        <f t="shared" si="16"/>
        <v>295</v>
      </c>
    </row>
    <row r="99" spans="1:17">
      <c r="A99" s="8" t="s">
        <v>175</v>
      </c>
      <c r="B99" s="15">
        <f t="shared" ref="B99:Q99" si="18">SUM(B3:B98)/4000</f>
        <v>3.12</v>
      </c>
      <c r="C99" s="15">
        <f t="shared" si="18"/>
        <v>0.36</v>
      </c>
      <c r="D99" s="15">
        <f t="shared" si="18"/>
        <v>4.28125</v>
      </c>
      <c r="E99" s="15">
        <f t="shared" si="18"/>
        <v>0</v>
      </c>
      <c r="F99" s="15">
        <f t="shared" si="18"/>
        <v>7.7612500000000004</v>
      </c>
      <c r="G99" s="15">
        <f t="shared" si="18"/>
        <v>3.0225</v>
      </c>
      <c r="H99" s="15">
        <f t="shared" si="18"/>
        <v>0</v>
      </c>
      <c r="I99" s="15">
        <f t="shared" si="18"/>
        <v>1.6274999999999999</v>
      </c>
      <c r="J99" s="15">
        <f t="shared" si="18"/>
        <v>0</v>
      </c>
      <c r="K99" s="15">
        <f t="shared" si="18"/>
        <v>4.6500000000000004</v>
      </c>
      <c r="L99" s="15">
        <f t="shared" si="18"/>
        <v>2.4E-2</v>
      </c>
      <c r="M99" s="15">
        <f t="shared" si="18"/>
        <v>3.0225</v>
      </c>
      <c r="N99" s="15">
        <f t="shared" si="18"/>
        <v>0</v>
      </c>
      <c r="O99" s="15">
        <f t="shared" si="18"/>
        <v>1.6274999999999999</v>
      </c>
      <c r="P99" s="15">
        <f t="shared" si="18"/>
        <v>0</v>
      </c>
      <c r="Q99" s="15">
        <f t="shared" si="18"/>
        <v>4.6500000000000004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44660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'[2]09'!B5</f>
        <v>42</v>
      </c>
      <c r="C3" s="197">
        <f>'[2]09'!C5</f>
        <v>30</v>
      </c>
      <c r="D3" s="197">
        <f>'[2]09'!D5</f>
        <v>0</v>
      </c>
      <c r="E3" s="197">
        <f>'[2]09'!E5</f>
        <v>0</v>
      </c>
      <c r="F3" s="15">
        <f>SUM(B3:E3)</f>
        <v>72</v>
      </c>
      <c r="G3" s="196">
        <f>'[2]09'!H5</f>
        <v>70</v>
      </c>
      <c r="H3" s="197">
        <f>'[2]09'!I5</f>
        <v>0</v>
      </c>
      <c r="I3" s="197">
        <f>'[2]09'!J5</f>
        <v>0</v>
      </c>
      <c r="J3" s="197">
        <f>'[2]09'!K5</f>
        <v>0</v>
      </c>
      <c r="K3" s="15">
        <f>SUM(G3:J3)</f>
        <v>70</v>
      </c>
      <c r="L3" s="18">
        <f>frq!C3</f>
        <v>1</v>
      </c>
      <c r="M3" s="167">
        <f>IF($L3=1,G3,IF(AND($L3=0.985,G3&gt;0.985*B3),B3*0.985,IF(AND($L3=0.965,G3&gt;0.965*B3),0.965*B3,G3)))-R3</f>
        <v>69.599999999999994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69.599999999999994</v>
      </c>
      <c r="R3" s="18">
        <v>0.4</v>
      </c>
    </row>
    <row r="4" spans="1:18">
      <c r="A4" s="8" t="s">
        <v>46</v>
      </c>
      <c r="B4" s="196">
        <f>'[2]09'!B6</f>
        <v>42</v>
      </c>
      <c r="C4" s="197">
        <f>'[2]09'!C6</f>
        <v>30</v>
      </c>
      <c r="D4" s="197">
        <f>'[2]09'!D6</f>
        <v>0</v>
      </c>
      <c r="E4" s="197">
        <f>'[2]09'!E6</f>
        <v>0</v>
      </c>
      <c r="F4" s="15">
        <f>SUM(B4:E4)</f>
        <v>72</v>
      </c>
      <c r="G4" s="196">
        <f>'[2]09'!H6</f>
        <v>35</v>
      </c>
      <c r="H4" s="197">
        <f>'[2]09'!I6</f>
        <v>0</v>
      </c>
      <c r="I4" s="197">
        <f>'[2]09'!J6</f>
        <v>0</v>
      </c>
      <c r="J4" s="197">
        <f>'[2]09'!K6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6">
        <f>'[2]09'!B7</f>
        <v>42</v>
      </c>
      <c r="C5" s="197">
        <f>'[2]09'!C7</f>
        <v>30</v>
      </c>
      <c r="D5" s="197">
        <f>'[2]09'!D7</f>
        <v>0</v>
      </c>
      <c r="E5" s="197">
        <f>'[2]09'!E7</f>
        <v>0</v>
      </c>
      <c r="F5" s="15">
        <f t="shared" ref="F5:F68" si="6">SUM(B5:E5)</f>
        <v>72</v>
      </c>
      <c r="G5" s="196">
        <f>'[2]09'!H7</f>
        <v>35</v>
      </c>
      <c r="H5" s="197">
        <f>'[2]09'!I7</f>
        <v>0</v>
      </c>
      <c r="I5" s="197">
        <f>'[2]09'!J7</f>
        <v>0</v>
      </c>
      <c r="J5" s="197">
        <f>'[2]09'!K7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6">
        <f>'[2]09'!B8</f>
        <v>42</v>
      </c>
      <c r="C6" s="197">
        <f>'[2]09'!C8</f>
        <v>30</v>
      </c>
      <c r="D6" s="197">
        <f>'[2]09'!D8</f>
        <v>0</v>
      </c>
      <c r="E6" s="197">
        <f>'[2]09'!E8</f>
        <v>0</v>
      </c>
      <c r="F6" s="15">
        <f t="shared" si="6"/>
        <v>72</v>
      </c>
      <c r="G6" s="196">
        <f>'[2]09'!H8</f>
        <v>35</v>
      </c>
      <c r="H6" s="197">
        <f>'[2]09'!I8</f>
        <v>0</v>
      </c>
      <c r="I6" s="197">
        <f>'[2]09'!J8</f>
        <v>0</v>
      </c>
      <c r="J6" s="197">
        <f>'[2]09'!K8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6">
        <f>'[2]09'!B9</f>
        <v>42</v>
      </c>
      <c r="C7" s="197">
        <f>'[2]09'!C9</f>
        <v>30</v>
      </c>
      <c r="D7" s="197">
        <f>'[2]09'!D9</f>
        <v>0</v>
      </c>
      <c r="E7" s="197">
        <f>'[2]09'!E9</f>
        <v>0</v>
      </c>
      <c r="F7" s="15">
        <f t="shared" si="6"/>
        <v>72</v>
      </c>
      <c r="G7" s="196">
        <f>'[2]09'!H9</f>
        <v>35</v>
      </c>
      <c r="H7" s="197">
        <f>'[2]09'!I9</f>
        <v>0</v>
      </c>
      <c r="I7" s="197">
        <f>'[2]09'!J9</f>
        <v>0</v>
      </c>
      <c r="J7" s="197">
        <f>'[2]09'!K9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6">
        <f>'[2]09'!B10</f>
        <v>42</v>
      </c>
      <c r="C8" s="197">
        <f>'[2]09'!C10</f>
        <v>30</v>
      </c>
      <c r="D8" s="197">
        <f>'[2]09'!D10</f>
        <v>0</v>
      </c>
      <c r="E8" s="197">
        <f>'[2]09'!E10</f>
        <v>0</v>
      </c>
      <c r="F8" s="15">
        <f t="shared" si="6"/>
        <v>72</v>
      </c>
      <c r="G8" s="196">
        <f>'[2]09'!H10</f>
        <v>35</v>
      </c>
      <c r="H8" s="197">
        <f>'[2]09'!I10</f>
        <v>0</v>
      </c>
      <c r="I8" s="197">
        <f>'[2]09'!J10</f>
        <v>0</v>
      </c>
      <c r="J8" s="197">
        <f>'[2]09'!K10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6">
        <f>'[2]09'!B11</f>
        <v>42</v>
      </c>
      <c r="C9" s="197">
        <f>'[2]09'!C11</f>
        <v>30</v>
      </c>
      <c r="D9" s="197">
        <f>'[2]09'!D11</f>
        <v>0</v>
      </c>
      <c r="E9" s="197">
        <f>'[2]09'!E11</f>
        <v>0</v>
      </c>
      <c r="F9" s="15">
        <f t="shared" si="6"/>
        <v>72</v>
      </c>
      <c r="G9" s="196">
        <f>'[2]09'!H11</f>
        <v>35</v>
      </c>
      <c r="H9" s="197">
        <f>'[2]09'!I11</f>
        <v>0</v>
      </c>
      <c r="I9" s="197">
        <f>'[2]09'!J11</f>
        <v>0</v>
      </c>
      <c r="J9" s="197">
        <f>'[2]09'!K11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6">
        <f>'[2]09'!B12</f>
        <v>42</v>
      </c>
      <c r="C10" s="197">
        <f>'[2]09'!C12</f>
        <v>30</v>
      </c>
      <c r="D10" s="197">
        <f>'[2]09'!D12</f>
        <v>0</v>
      </c>
      <c r="E10" s="197">
        <f>'[2]09'!E12</f>
        <v>0</v>
      </c>
      <c r="F10" s="15">
        <f t="shared" si="6"/>
        <v>72</v>
      </c>
      <c r="G10" s="196">
        <f>'[2]09'!H12</f>
        <v>35</v>
      </c>
      <c r="H10" s="197">
        <f>'[2]09'!I12</f>
        <v>0</v>
      </c>
      <c r="I10" s="197">
        <f>'[2]09'!J12</f>
        <v>0</v>
      </c>
      <c r="J10" s="197">
        <f>'[2]09'!K12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6">
        <f>'[2]09'!B13</f>
        <v>42</v>
      </c>
      <c r="C11" s="197">
        <f>'[2]09'!C13</f>
        <v>30</v>
      </c>
      <c r="D11" s="197">
        <f>'[2]09'!D13</f>
        <v>0</v>
      </c>
      <c r="E11" s="197">
        <f>'[2]09'!E13</f>
        <v>0</v>
      </c>
      <c r="F11" s="15">
        <f t="shared" si="6"/>
        <v>72</v>
      </c>
      <c r="G11" s="196">
        <f>'[2]09'!H13</f>
        <v>35</v>
      </c>
      <c r="H11" s="197">
        <f>'[2]09'!I13</f>
        <v>0</v>
      </c>
      <c r="I11" s="197">
        <f>'[2]09'!J13</f>
        <v>0</v>
      </c>
      <c r="J11" s="197">
        <f>'[2]09'!K13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6">
        <f>'[2]09'!B14</f>
        <v>42</v>
      </c>
      <c r="C12" s="197">
        <f>'[2]09'!C14</f>
        <v>30</v>
      </c>
      <c r="D12" s="197">
        <f>'[2]09'!D14</f>
        <v>0</v>
      </c>
      <c r="E12" s="197">
        <f>'[2]09'!E14</f>
        <v>0</v>
      </c>
      <c r="F12" s="15">
        <f t="shared" si="6"/>
        <v>72</v>
      </c>
      <c r="G12" s="196">
        <f>'[2]09'!H14</f>
        <v>35</v>
      </c>
      <c r="H12" s="197">
        <f>'[2]09'!I14</f>
        <v>0</v>
      </c>
      <c r="I12" s="197">
        <f>'[2]09'!J14</f>
        <v>0</v>
      </c>
      <c r="J12" s="197">
        <f>'[2]09'!K14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6">
        <f>'[2]09'!B15</f>
        <v>42</v>
      </c>
      <c r="C13" s="197">
        <f>'[2]09'!C15</f>
        <v>30</v>
      </c>
      <c r="D13" s="197">
        <f>'[2]09'!D15</f>
        <v>0</v>
      </c>
      <c r="E13" s="197">
        <f>'[2]09'!E15</f>
        <v>0</v>
      </c>
      <c r="F13" s="15">
        <f t="shared" si="6"/>
        <v>72</v>
      </c>
      <c r="G13" s="196">
        <f>'[2]09'!H15</f>
        <v>35</v>
      </c>
      <c r="H13" s="197">
        <f>'[2]09'!I15</f>
        <v>0</v>
      </c>
      <c r="I13" s="197">
        <f>'[2]09'!J15</f>
        <v>0</v>
      </c>
      <c r="J13" s="197">
        <f>'[2]09'!K15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6">
        <f>'[2]09'!B16</f>
        <v>42</v>
      </c>
      <c r="C14" s="197">
        <f>'[2]09'!C16</f>
        <v>30</v>
      </c>
      <c r="D14" s="197">
        <f>'[2]09'!D16</f>
        <v>0</v>
      </c>
      <c r="E14" s="197">
        <f>'[2]09'!E16</f>
        <v>0</v>
      </c>
      <c r="F14" s="15">
        <f t="shared" si="6"/>
        <v>72</v>
      </c>
      <c r="G14" s="196">
        <f>'[2]09'!H16</f>
        <v>35</v>
      </c>
      <c r="H14" s="197">
        <f>'[2]09'!I16</f>
        <v>0</v>
      </c>
      <c r="I14" s="197">
        <f>'[2]09'!J16</f>
        <v>0</v>
      </c>
      <c r="J14" s="197">
        <f>'[2]09'!K16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6">
        <f>'[2]09'!B17</f>
        <v>42</v>
      </c>
      <c r="C15" s="197">
        <f>'[2]09'!C17</f>
        <v>30</v>
      </c>
      <c r="D15" s="197">
        <f>'[2]09'!D17</f>
        <v>0</v>
      </c>
      <c r="E15" s="197">
        <f>'[2]09'!E17</f>
        <v>0</v>
      </c>
      <c r="F15" s="15">
        <f t="shared" si="6"/>
        <v>72</v>
      </c>
      <c r="G15" s="196">
        <f>'[2]09'!H17</f>
        <v>35</v>
      </c>
      <c r="H15" s="197">
        <f>'[2]09'!I17</f>
        <v>0</v>
      </c>
      <c r="I15" s="197">
        <f>'[2]09'!J17</f>
        <v>0</v>
      </c>
      <c r="J15" s="197">
        <f>'[2]09'!K17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6">
        <f>'[2]09'!B18</f>
        <v>42</v>
      </c>
      <c r="C16" s="197">
        <f>'[2]09'!C18</f>
        <v>30</v>
      </c>
      <c r="D16" s="197">
        <f>'[2]09'!D18</f>
        <v>0</v>
      </c>
      <c r="E16" s="197">
        <f>'[2]09'!E18</f>
        <v>0</v>
      </c>
      <c r="F16" s="15">
        <f t="shared" si="6"/>
        <v>72</v>
      </c>
      <c r="G16" s="196">
        <f>'[2]09'!H18</f>
        <v>35</v>
      </c>
      <c r="H16" s="197">
        <f>'[2]09'!I18</f>
        <v>0</v>
      </c>
      <c r="I16" s="197">
        <f>'[2]09'!J18</f>
        <v>0</v>
      </c>
      <c r="J16" s="197">
        <f>'[2]09'!K18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6">
        <f>'[2]09'!B19</f>
        <v>42</v>
      </c>
      <c r="C17" s="197">
        <f>'[2]09'!C19</f>
        <v>30</v>
      </c>
      <c r="D17" s="197">
        <f>'[2]09'!D19</f>
        <v>0</v>
      </c>
      <c r="E17" s="197">
        <f>'[2]09'!E19</f>
        <v>0</v>
      </c>
      <c r="F17" s="15">
        <f t="shared" si="6"/>
        <v>72</v>
      </c>
      <c r="G17" s="196">
        <f>'[2]09'!H19</f>
        <v>35</v>
      </c>
      <c r="H17" s="197">
        <f>'[2]09'!I19</f>
        <v>0</v>
      </c>
      <c r="I17" s="197">
        <f>'[2]09'!J19</f>
        <v>0</v>
      </c>
      <c r="J17" s="197">
        <f>'[2]09'!K19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6">
        <f>'[2]09'!B20</f>
        <v>42</v>
      </c>
      <c r="C18" s="197">
        <f>'[2]09'!C20</f>
        <v>30</v>
      </c>
      <c r="D18" s="197">
        <f>'[2]09'!D20</f>
        <v>0</v>
      </c>
      <c r="E18" s="197">
        <f>'[2]09'!E20</f>
        <v>0</v>
      </c>
      <c r="F18" s="15">
        <f t="shared" si="6"/>
        <v>72</v>
      </c>
      <c r="G18" s="196">
        <f>'[2]09'!H20</f>
        <v>35</v>
      </c>
      <c r="H18" s="197">
        <f>'[2]09'!I20</f>
        <v>0</v>
      </c>
      <c r="I18" s="197">
        <f>'[2]09'!J20</f>
        <v>0</v>
      </c>
      <c r="J18" s="197">
        <f>'[2]09'!K20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6">
        <f>'[2]09'!B21</f>
        <v>42</v>
      </c>
      <c r="C19" s="197">
        <f>'[2]09'!C21</f>
        <v>30</v>
      </c>
      <c r="D19" s="197">
        <f>'[2]09'!D21</f>
        <v>0</v>
      </c>
      <c r="E19" s="197">
        <f>'[2]09'!E21</f>
        <v>0</v>
      </c>
      <c r="F19" s="15">
        <f t="shared" si="6"/>
        <v>72</v>
      </c>
      <c r="G19" s="196">
        <f>'[2]09'!H21</f>
        <v>35</v>
      </c>
      <c r="H19" s="197">
        <f>'[2]09'!I21</f>
        <v>0</v>
      </c>
      <c r="I19" s="197">
        <f>'[2]09'!J21</f>
        <v>0</v>
      </c>
      <c r="J19" s="197">
        <f>'[2]09'!K21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6">
        <f>'[2]09'!B22</f>
        <v>42</v>
      </c>
      <c r="C20" s="197">
        <f>'[2]09'!C22</f>
        <v>30</v>
      </c>
      <c r="D20" s="197">
        <f>'[2]09'!D22</f>
        <v>0</v>
      </c>
      <c r="E20" s="197">
        <f>'[2]09'!E22</f>
        <v>0</v>
      </c>
      <c r="F20" s="15">
        <f t="shared" si="6"/>
        <v>72</v>
      </c>
      <c r="G20" s="196">
        <f>'[2]09'!H22</f>
        <v>35</v>
      </c>
      <c r="H20" s="197">
        <f>'[2]09'!I22</f>
        <v>0</v>
      </c>
      <c r="I20" s="197">
        <f>'[2]09'!J22</f>
        <v>0</v>
      </c>
      <c r="J20" s="197">
        <f>'[2]09'!K22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6">
        <f>'[2]09'!B23</f>
        <v>42</v>
      </c>
      <c r="C21" s="197">
        <f>'[2]09'!C23</f>
        <v>30</v>
      </c>
      <c r="D21" s="197">
        <f>'[2]09'!D23</f>
        <v>0</v>
      </c>
      <c r="E21" s="197">
        <f>'[2]09'!E23</f>
        <v>0</v>
      </c>
      <c r="F21" s="15">
        <f t="shared" si="6"/>
        <v>72</v>
      </c>
      <c r="G21" s="196">
        <f>'[2]09'!H23</f>
        <v>35</v>
      </c>
      <c r="H21" s="197">
        <f>'[2]09'!I23</f>
        <v>0</v>
      </c>
      <c r="I21" s="197">
        <f>'[2]09'!J23</f>
        <v>0</v>
      </c>
      <c r="J21" s="197">
        <f>'[2]09'!K23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6">
        <f>'[2]09'!B24</f>
        <v>42</v>
      </c>
      <c r="C22" s="197">
        <f>'[2]09'!C24</f>
        <v>30</v>
      </c>
      <c r="D22" s="197">
        <f>'[2]09'!D24</f>
        <v>0</v>
      </c>
      <c r="E22" s="197">
        <f>'[2]09'!E24</f>
        <v>0</v>
      </c>
      <c r="F22" s="15">
        <f t="shared" si="6"/>
        <v>72</v>
      </c>
      <c r="G22" s="196">
        <f>'[2]09'!H24</f>
        <v>35</v>
      </c>
      <c r="H22" s="197">
        <f>'[2]09'!I24</f>
        <v>0</v>
      </c>
      <c r="I22" s="197">
        <f>'[2]09'!J24</f>
        <v>0</v>
      </c>
      <c r="J22" s="197">
        <f>'[2]09'!K24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6">
        <f>'[2]09'!B25</f>
        <v>42</v>
      </c>
      <c r="C23" s="197">
        <f>'[2]09'!C25</f>
        <v>30</v>
      </c>
      <c r="D23" s="197">
        <f>'[2]09'!D25</f>
        <v>0</v>
      </c>
      <c r="E23" s="197">
        <f>'[2]09'!E25</f>
        <v>0</v>
      </c>
      <c r="F23" s="15">
        <f t="shared" si="6"/>
        <v>72</v>
      </c>
      <c r="G23" s="196">
        <f>'[2]09'!H25</f>
        <v>35</v>
      </c>
      <c r="H23" s="197">
        <f>'[2]09'!I25</f>
        <v>0</v>
      </c>
      <c r="I23" s="197">
        <f>'[2]09'!J25</f>
        <v>0</v>
      </c>
      <c r="J23" s="197">
        <f>'[2]09'!K25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6">
        <f>'[2]09'!B26</f>
        <v>42</v>
      </c>
      <c r="C24" s="197">
        <f>'[2]09'!C26</f>
        <v>30</v>
      </c>
      <c r="D24" s="197">
        <f>'[2]09'!D26</f>
        <v>0</v>
      </c>
      <c r="E24" s="197">
        <f>'[2]09'!E26</f>
        <v>0</v>
      </c>
      <c r="F24" s="15">
        <f t="shared" si="6"/>
        <v>72</v>
      </c>
      <c r="G24" s="196">
        <f>'[2]09'!H26</f>
        <v>35</v>
      </c>
      <c r="H24" s="197">
        <f>'[2]09'!I26</f>
        <v>0</v>
      </c>
      <c r="I24" s="197">
        <f>'[2]09'!J26</f>
        <v>0</v>
      </c>
      <c r="J24" s="197">
        <f>'[2]09'!K26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6">
        <f>'[2]09'!B27</f>
        <v>42</v>
      </c>
      <c r="C25" s="197">
        <f>'[2]09'!C27</f>
        <v>30</v>
      </c>
      <c r="D25" s="197">
        <f>'[2]09'!D27</f>
        <v>0</v>
      </c>
      <c r="E25" s="197">
        <f>'[2]09'!E27</f>
        <v>0</v>
      </c>
      <c r="F25" s="15">
        <f t="shared" si="6"/>
        <v>72</v>
      </c>
      <c r="G25" s="196">
        <f>'[2]09'!H27</f>
        <v>35</v>
      </c>
      <c r="H25" s="197">
        <f>'[2]09'!I27</f>
        <v>0</v>
      </c>
      <c r="I25" s="197">
        <f>'[2]09'!J27</f>
        <v>0</v>
      </c>
      <c r="J25" s="197">
        <f>'[2]09'!K27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6">
        <f>'[2]09'!B28</f>
        <v>42</v>
      </c>
      <c r="C26" s="197">
        <f>'[2]09'!C28</f>
        <v>30</v>
      </c>
      <c r="D26" s="197">
        <f>'[2]09'!D28</f>
        <v>0</v>
      </c>
      <c r="E26" s="197">
        <f>'[2]09'!E28</f>
        <v>0</v>
      </c>
      <c r="F26" s="15">
        <f t="shared" si="6"/>
        <v>72</v>
      </c>
      <c r="G26" s="196">
        <f>'[2]09'!H28</f>
        <v>35</v>
      </c>
      <c r="H26" s="197">
        <f>'[2]09'!I28</f>
        <v>0</v>
      </c>
      <c r="I26" s="197">
        <f>'[2]09'!J28</f>
        <v>0</v>
      </c>
      <c r="J26" s="197">
        <f>'[2]09'!K28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6">
        <f>'[2]09'!B29</f>
        <v>42</v>
      </c>
      <c r="C27" s="197">
        <f>'[2]09'!C29</f>
        <v>30</v>
      </c>
      <c r="D27" s="197">
        <f>'[2]09'!D29</f>
        <v>0</v>
      </c>
      <c r="E27" s="197">
        <f>'[2]09'!E29</f>
        <v>0</v>
      </c>
      <c r="F27" s="15">
        <f t="shared" si="6"/>
        <v>72</v>
      </c>
      <c r="G27" s="196">
        <f>'[2]09'!H29</f>
        <v>35</v>
      </c>
      <c r="H27" s="197">
        <f>'[2]09'!I29</f>
        <v>0</v>
      </c>
      <c r="I27" s="197">
        <f>'[2]09'!J29</f>
        <v>0</v>
      </c>
      <c r="J27" s="197">
        <f>'[2]09'!K29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6">
        <f>'[2]09'!B30</f>
        <v>42</v>
      </c>
      <c r="C28" s="197">
        <f>'[2]09'!C30</f>
        <v>30</v>
      </c>
      <c r="D28" s="197">
        <f>'[2]09'!D30</f>
        <v>0</v>
      </c>
      <c r="E28" s="197">
        <f>'[2]09'!E30</f>
        <v>0</v>
      </c>
      <c r="F28" s="15">
        <f t="shared" si="6"/>
        <v>72</v>
      </c>
      <c r="G28" s="196">
        <f>'[2]09'!H30</f>
        <v>35</v>
      </c>
      <c r="H28" s="197">
        <f>'[2]09'!I30</f>
        <v>0</v>
      </c>
      <c r="I28" s="197">
        <f>'[2]09'!J30</f>
        <v>0</v>
      </c>
      <c r="J28" s="197">
        <f>'[2]09'!K30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6">
        <f>'[2]09'!B31</f>
        <v>42</v>
      </c>
      <c r="C29" s="197">
        <f>'[2]09'!C31</f>
        <v>30</v>
      </c>
      <c r="D29" s="197">
        <f>'[2]09'!D31</f>
        <v>0</v>
      </c>
      <c r="E29" s="197">
        <f>'[2]09'!E31</f>
        <v>0</v>
      </c>
      <c r="F29" s="15">
        <f t="shared" si="6"/>
        <v>72</v>
      </c>
      <c r="G29" s="196">
        <f>'[2]09'!H31</f>
        <v>35</v>
      </c>
      <c r="H29" s="197">
        <f>'[2]09'!I31</f>
        <v>0</v>
      </c>
      <c r="I29" s="197">
        <f>'[2]09'!J31</f>
        <v>0</v>
      </c>
      <c r="J29" s="197">
        <f>'[2]09'!K31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6">
        <f>'[2]09'!B32</f>
        <v>42</v>
      </c>
      <c r="C30" s="197">
        <f>'[2]09'!C32</f>
        <v>30</v>
      </c>
      <c r="D30" s="197">
        <f>'[2]09'!D32</f>
        <v>0</v>
      </c>
      <c r="E30" s="197">
        <f>'[2]09'!E32</f>
        <v>0</v>
      </c>
      <c r="F30" s="15">
        <f t="shared" si="6"/>
        <v>72</v>
      </c>
      <c r="G30" s="196">
        <f>'[2]09'!H32</f>
        <v>35</v>
      </c>
      <c r="H30" s="197">
        <f>'[2]09'!I32</f>
        <v>0</v>
      </c>
      <c r="I30" s="197">
        <f>'[2]09'!J32</f>
        <v>0</v>
      </c>
      <c r="J30" s="197">
        <f>'[2]09'!K32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6">
        <f>'[2]09'!B33</f>
        <v>42</v>
      </c>
      <c r="C31" s="197">
        <f>'[2]09'!C33</f>
        <v>30</v>
      </c>
      <c r="D31" s="197">
        <f>'[2]09'!D33</f>
        <v>0</v>
      </c>
      <c r="E31" s="197">
        <f>'[2]09'!E33</f>
        <v>0</v>
      </c>
      <c r="F31" s="15">
        <f t="shared" si="6"/>
        <v>72</v>
      </c>
      <c r="G31" s="196">
        <f>'[2]09'!H33</f>
        <v>37</v>
      </c>
      <c r="H31" s="197">
        <f>'[2]09'!I33</f>
        <v>0</v>
      </c>
      <c r="I31" s="197">
        <f>'[2]09'!J33</f>
        <v>0</v>
      </c>
      <c r="J31" s="197">
        <f>'[2]09'!K33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6">
        <f>'[2]09'!B34</f>
        <v>42</v>
      </c>
      <c r="C32" s="197">
        <f>'[2]09'!C34</f>
        <v>30</v>
      </c>
      <c r="D32" s="197">
        <f>'[2]09'!D34</f>
        <v>0</v>
      </c>
      <c r="E32" s="197">
        <f>'[2]09'!E34</f>
        <v>0</v>
      </c>
      <c r="F32" s="15">
        <f t="shared" si="6"/>
        <v>72</v>
      </c>
      <c r="G32" s="196">
        <f>'[2]09'!H34</f>
        <v>37</v>
      </c>
      <c r="H32" s="197">
        <f>'[2]09'!I34</f>
        <v>0</v>
      </c>
      <c r="I32" s="197">
        <f>'[2]09'!J34</f>
        <v>0</v>
      </c>
      <c r="J32" s="197">
        <f>'[2]09'!K34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6">
        <f>'[2]09'!B35</f>
        <v>42</v>
      </c>
      <c r="C33" s="197">
        <f>'[2]09'!C35</f>
        <v>30</v>
      </c>
      <c r="D33" s="197">
        <f>'[2]09'!D35</f>
        <v>0</v>
      </c>
      <c r="E33" s="197">
        <f>'[2]09'!E35</f>
        <v>0</v>
      </c>
      <c r="F33" s="15">
        <f t="shared" si="6"/>
        <v>72</v>
      </c>
      <c r="G33" s="196">
        <f>'[2]09'!H35</f>
        <v>37</v>
      </c>
      <c r="H33" s="197">
        <f>'[2]09'!I35</f>
        <v>0</v>
      </c>
      <c r="I33" s="197">
        <f>'[2]09'!J35</f>
        <v>0</v>
      </c>
      <c r="J33" s="197">
        <f>'[2]09'!K35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6">
        <f>'[2]09'!B36</f>
        <v>42</v>
      </c>
      <c r="C34" s="197">
        <f>'[2]09'!C36</f>
        <v>30</v>
      </c>
      <c r="D34" s="197">
        <f>'[2]09'!D36</f>
        <v>0</v>
      </c>
      <c r="E34" s="197">
        <f>'[2]09'!E36</f>
        <v>0</v>
      </c>
      <c r="F34" s="15">
        <f t="shared" si="6"/>
        <v>72</v>
      </c>
      <c r="G34" s="196">
        <f>'[2]09'!H36</f>
        <v>37</v>
      </c>
      <c r="H34" s="197">
        <f>'[2]09'!I36</f>
        <v>0</v>
      </c>
      <c r="I34" s="197">
        <f>'[2]09'!J36</f>
        <v>0</v>
      </c>
      <c r="J34" s="197">
        <f>'[2]09'!K36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6">
        <f>'[2]09'!B37</f>
        <v>42</v>
      </c>
      <c r="C35" s="197">
        <f>'[2]09'!C37</f>
        <v>30</v>
      </c>
      <c r="D35" s="197">
        <f>'[2]09'!D37</f>
        <v>0</v>
      </c>
      <c r="E35" s="197">
        <f>'[2]09'!E37</f>
        <v>0</v>
      </c>
      <c r="F35" s="15">
        <f t="shared" si="6"/>
        <v>72</v>
      </c>
      <c r="G35" s="196">
        <f>'[2]09'!H37</f>
        <v>37</v>
      </c>
      <c r="H35" s="197">
        <f>'[2]09'!I37</f>
        <v>0</v>
      </c>
      <c r="I35" s="197">
        <f>'[2]09'!J37</f>
        <v>0</v>
      </c>
      <c r="J35" s="197">
        <f>'[2]09'!K37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6">
        <f>'[2]09'!B38</f>
        <v>42</v>
      </c>
      <c r="C36" s="197">
        <f>'[2]09'!C38</f>
        <v>30</v>
      </c>
      <c r="D36" s="197">
        <f>'[2]09'!D38</f>
        <v>0</v>
      </c>
      <c r="E36" s="197">
        <f>'[2]09'!E38</f>
        <v>0</v>
      </c>
      <c r="F36" s="15">
        <f t="shared" si="6"/>
        <v>72</v>
      </c>
      <c r="G36" s="196">
        <f>'[2]09'!H38</f>
        <v>37</v>
      </c>
      <c r="H36" s="197">
        <f>'[2]09'!I38</f>
        <v>0</v>
      </c>
      <c r="I36" s="197">
        <f>'[2]09'!J38</f>
        <v>0</v>
      </c>
      <c r="J36" s="197">
        <f>'[2]09'!K38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6">
        <f>'[2]09'!B39</f>
        <v>42</v>
      </c>
      <c r="C37" s="197">
        <f>'[2]09'!C39</f>
        <v>30</v>
      </c>
      <c r="D37" s="197">
        <f>'[2]09'!D39</f>
        <v>0</v>
      </c>
      <c r="E37" s="197">
        <f>'[2]09'!E39</f>
        <v>0</v>
      </c>
      <c r="F37" s="15">
        <f t="shared" si="6"/>
        <v>72</v>
      </c>
      <c r="G37" s="196">
        <f>'[2]09'!H39</f>
        <v>37</v>
      </c>
      <c r="H37" s="197">
        <f>'[2]09'!I39</f>
        <v>0</v>
      </c>
      <c r="I37" s="197">
        <f>'[2]09'!J39</f>
        <v>0</v>
      </c>
      <c r="J37" s="197">
        <f>'[2]09'!K39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6">
        <f>'[2]09'!B40</f>
        <v>42</v>
      </c>
      <c r="C38" s="197">
        <f>'[2]09'!C40</f>
        <v>30</v>
      </c>
      <c r="D38" s="197">
        <f>'[2]09'!D40</f>
        <v>0</v>
      </c>
      <c r="E38" s="197">
        <f>'[2]09'!E40</f>
        <v>0</v>
      </c>
      <c r="F38" s="15">
        <f t="shared" si="6"/>
        <v>72</v>
      </c>
      <c r="G38" s="196">
        <f>'[2]09'!H40</f>
        <v>37</v>
      </c>
      <c r="H38" s="197">
        <f>'[2]09'!I40</f>
        <v>0</v>
      </c>
      <c r="I38" s="197">
        <f>'[2]09'!J40</f>
        <v>0</v>
      </c>
      <c r="J38" s="197">
        <f>'[2]09'!K40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6">
        <f>'[2]09'!B41</f>
        <v>42</v>
      </c>
      <c r="C39" s="197">
        <f>'[2]09'!C41</f>
        <v>30</v>
      </c>
      <c r="D39" s="197">
        <f>'[2]09'!D41</f>
        <v>0</v>
      </c>
      <c r="E39" s="197">
        <f>'[2]09'!E41</f>
        <v>0</v>
      </c>
      <c r="F39" s="15">
        <f t="shared" si="6"/>
        <v>72</v>
      </c>
      <c r="G39" s="196">
        <f>'[2]09'!H41</f>
        <v>36</v>
      </c>
      <c r="H39" s="197">
        <f>'[2]09'!I41</f>
        <v>0</v>
      </c>
      <c r="I39" s="197">
        <f>'[2]09'!J41</f>
        <v>0</v>
      </c>
      <c r="J39" s="197">
        <f>'[2]09'!K41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6">
        <f>'[2]09'!B42</f>
        <v>42</v>
      </c>
      <c r="C40" s="197">
        <f>'[2]09'!C42</f>
        <v>30</v>
      </c>
      <c r="D40" s="197">
        <f>'[2]09'!D42</f>
        <v>0</v>
      </c>
      <c r="E40" s="197">
        <f>'[2]09'!E42</f>
        <v>0</v>
      </c>
      <c r="F40" s="15">
        <f t="shared" si="6"/>
        <v>72</v>
      </c>
      <c r="G40" s="196">
        <f>'[2]09'!H42</f>
        <v>36</v>
      </c>
      <c r="H40" s="197">
        <f>'[2]09'!I42</f>
        <v>0</v>
      </c>
      <c r="I40" s="197">
        <f>'[2]09'!J42</f>
        <v>0</v>
      </c>
      <c r="J40" s="197">
        <f>'[2]09'!K42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6">
        <f>'[2]09'!B43</f>
        <v>42</v>
      </c>
      <c r="C41" s="197">
        <f>'[2]09'!C43</f>
        <v>30</v>
      </c>
      <c r="D41" s="197">
        <f>'[2]09'!D43</f>
        <v>0</v>
      </c>
      <c r="E41" s="197">
        <f>'[2]09'!E43</f>
        <v>0</v>
      </c>
      <c r="F41" s="15">
        <f t="shared" si="6"/>
        <v>72</v>
      </c>
      <c r="G41" s="196">
        <f>'[2]09'!H43</f>
        <v>36</v>
      </c>
      <c r="H41" s="197">
        <f>'[2]09'!I43</f>
        <v>0</v>
      </c>
      <c r="I41" s="197">
        <f>'[2]09'!J43</f>
        <v>0</v>
      </c>
      <c r="J41" s="197">
        <f>'[2]09'!K43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6">
        <f>'[2]09'!B44</f>
        <v>42</v>
      </c>
      <c r="C42" s="197">
        <f>'[2]09'!C44</f>
        <v>30</v>
      </c>
      <c r="D42" s="197">
        <f>'[2]09'!D44</f>
        <v>0</v>
      </c>
      <c r="E42" s="197">
        <f>'[2]09'!E44</f>
        <v>0</v>
      </c>
      <c r="F42" s="15">
        <f t="shared" si="6"/>
        <v>72</v>
      </c>
      <c r="G42" s="196">
        <f>'[2]09'!H44</f>
        <v>36</v>
      </c>
      <c r="H42" s="197">
        <f>'[2]09'!I44</f>
        <v>0</v>
      </c>
      <c r="I42" s="197">
        <f>'[2]09'!J44</f>
        <v>0</v>
      </c>
      <c r="J42" s="197">
        <f>'[2]09'!K44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6">
        <f>'[2]09'!B45</f>
        <v>42</v>
      </c>
      <c r="C43" s="197">
        <f>'[2]09'!C45</f>
        <v>30</v>
      </c>
      <c r="D43" s="197">
        <f>'[2]09'!D45</f>
        <v>0</v>
      </c>
      <c r="E43" s="197">
        <f>'[2]09'!E45</f>
        <v>0</v>
      </c>
      <c r="F43" s="15">
        <f t="shared" si="6"/>
        <v>72</v>
      </c>
      <c r="G43" s="196">
        <f>'[2]09'!H45</f>
        <v>36</v>
      </c>
      <c r="H43" s="197">
        <f>'[2]09'!I45</f>
        <v>0</v>
      </c>
      <c r="I43" s="197">
        <f>'[2]09'!J45</f>
        <v>0</v>
      </c>
      <c r="J43" s="197">
        <f>'[2]09'!K45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6">
        <f>'[2]09'!B46</f>
        <v>42</v>
      </c>
      <c r="C44" s="197">
        <f>'[2]09'!C46</f>
        <v>30</v>
      </c>
      <c r="D44" s="197">
        <f>'[2]09'!D46</f>
        <v>0</v>
      </c>
      <c r="E44" s="197">
        <f>'[2]09'!E46</f>
        <v>0</v>
      </c>
      <c r="F44" s="15">
        <f t="shared" si="6"/>
        <v>72</v>
      </c>
      <c r="G44" s="196">
        <f>'[2]09'!H46</f>
        <v>36</v>
      </c>
      <c r="H44" s="197">
        <f>'[2]09'!I46</f>
        <v>0</v>
      </c>
      <c r="I44" s="197">
        <f>'[2]09'!J46</f>
        <v>0</v>
      </c>
      <c r="J44" s="197">
        <f>'[2]09'!K46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6">
        <f>'[2]09'!B47</f>
        <v>42</v>
      </c>
      <c r="C45" s="197">
        <f>'[2]09'!C47</f>
        <v>30</v>
      </c>
      <c r="D45" s="197">
        <f>'[2]09'!D47</f>
        <v>0</v>
      </c>
      <c r="E45" s="197">
        <f>'[2]09'!E47</f>
        <v>0</v>
      </c>
      <c r="F45" s="15">
        <f t="shared" si="6"/>
        <v>72</v>
      </c>
      <c r="G45" s="196">
        <f>'[2]09'!H47</f>
        <v>36</v>
      </c>
      <c r="H45" s="197">
        <f>'[2]09'!I47</f>
        <v>0</v>
      </c>
      <c r="I45" s="197">
        <f>'[2]09'!J47</f>
        <v>0</v>
      </c>
      <c r="J45" s="197">
        <f>'[2]09'!K47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6">
        <f>'[2]09'!B48</f>
        <v>42</v>
      </c>
      <c r="C46" s="197">
        <f>'[2]09'!C48</f>
        <v>30</v>
      </c>
      <c r="D46" s="197">
        <f>'[2]09'!D48</f>
        <v>0</v>
      </c>
      <c r="E46" s="197">
        <f>'[2]09'!E48</f>
        <v>0</v>
      </c>
      <c r="F46" s="15">
        <f t="shared" si="6"/>
        <v>72</v>
      </c>
      <c r="G46" s="196">
        <f>'[2]09'!H48</f>
        <v>36</v>
      </c>
      <c r="H46" s="197">
        <f>'[2]09'!I48</f>
        <v>0</v>
      </c>
      <c r="I46" s="197">
        <f>'[2]09'!J48</f>
        <v>0</v>
      </c>
      <c r="J46" s="197">
        <f>'[2]09'!K48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6">
        <f>'[2]09'!B49</f>
        <v>42</v>
      </c>
      <c r="C47" s="197">
        <f>'[2]09'!C49</f>
        <v>30</v>
      </c>
      <c r="D47" s="197">
        <f>'[2]09'!D49</f>
        <v>0</v>
      </c>
      <c r="E47" s="197">
        <f>'[2]09'!E49</f>
        <v>0</v>
      </c>
      <c r="F47" s="15">
        <f t="shared" si="6"/>
        <v>72</v>
      </c>
      <c r="G47" s="196">
        <f>'[2]09'!H49</f>
        <v>34</v>
      </c>
      <c r="H47" s="197">
        <f>'[2]09'!I49</f>
        <v>0</v>
      </c>
      <c r="I47" s="197">
        <f>'[2]09'!J49</f>
        <v>0</v>
      </c>
      <c r="J47" s="197">
        <f>'[2]09'!K49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6">
        <f>'[2]09'!B50</f>
        <v>42</v>
      </c>
      <c r="C48" s="197">
        <f>'[2]09'!C50</f>
        <v>30</v>
      </c>
      <c r="D48" s="197">
        <f>'[2]09'!D50</f>
        <v>0</v>
      </c>
      <c r="E48" s="197">
        <f>'[2]09'!E50</f>
        <v>0</v>
      </c>
      <c r="F48" s="15">
        <f t="shared" si="6"/>
        <v>72</v>
      </c>
      <c r="G48" s="196">
        <f>'[2]09'!H50</f>
        <v>34</v>
      </c>
      <c r="H48" s="197">
        <f>'[2]09'!I50</f>
        <v>0</v>
      </c>
      <c r="I48" s="197">
        <f>'[2]09'!J50</f>
        <v>0</v>
      </c>
      <c r="J48" s="197">
        <f>'[2]09'!K50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6">
        <f>'[2]09'!B51</f>
        <v>42</v>
      </c>
      <c r="C49" s="197">
        <f>'[2]09'!C51</f>
        <v>30</v>
      </c>
      <c r="D49" s="197">
        <f>'[2]09'!D51</f>
        <v>0</v>
      </c>
      <c r="E49" s="197">
        <f>'[2]09'!E51</f>
        <v>0</v>
      </c>
      <c r="F49" s="15">
        <f t="shared" si="6"/>
        <v>72</v>
      </c>
      <c r="G49" s="196">
        <f>'[2]09'!H51</f>
        <v>34</v>
      </c>
      <c r="H49" s="197">
        <f>'[2]09'!I51</f>
        <v>0</v>
      </c>
      <c r="I49" s="197">
        <f>'[2]09'!J51</f>
        <v>0</v>
      </c>
      <c r="J49" s="197">
        <f>'[2]09'!K51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6">
        <f>'[2]09'!B52</f>
        <v>42</v>
      </c>
      <c r="C50" s="197">
        <f>'[2]09'!C52</f>
        <v>30</v>
      </c>
      <c r="D50" s="197">
        <f>'[2]09'!D52</f>
        <v>0</v>
      </c>
      <c r="E50" s="197">
        <f>'[2]09'!E52</f>
        <v>0</v>
      </c>
      <c r="F50" s="15">
        <f t="shared" si="6"/>
        <v>72</v>
      </c>
      <c r="G50" s="196">
        <f>'[2]09'!H52</f>
        <v>34</v>
      </c>
      <c r="H50" s="197">
        <f>'[2]09'!I52</f>
        <v>0</v>
      </c>
      <c r="I50" s="197">
        <f>'[2]09'!J52</f>
        <v>0</v>
      </c>
      <c r="J50" s="197">
        <f>'[2]09'!K52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6">
        <f>'[2]09'!B53</f>
        <v>42</v>
      </c>
      <c r="C51" s="197">
        <f>'[2]09'!C53</f>
        <v>30</v>
      </c>
      <c r="D51" s="197">
        <f>'[2]09'!D53</f>
        <v>0</v>
      </c>
      <c r="E51" s="197">
        <f>'[2]09'!E53</f>
        <v>0</v>
      </c>
      <c r="F51" s="15">
        <f t="shared" si="6"/>
        <v>72</v>
      </c>
      <c r="G51" s="196">
        <f>'[2]09'!H53</f>
        <v>33</v>
      </c>
      <c r="H51" s="197">
        <f>'[2]09'!I53</f>
        <v>0</v>
      </c>
      <c r="I51" s="197">
        <f>'[2]09'!J53</f>
        <v>0</v>
      </c>
      <c r="J51" s="197">
        <f>'[2]09'!K53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6">
        <f>'[2]09'!B54</f>
        <v>42</v>
      </c>
      <c r="C52" s="197">
        <f>'[2]09'!C54</f>
        <v>30</v>
      </c>
      <c r="D52" s="197">
        <f>'[2]09'!D54</f>
        <v>0</v>
      </c>
      <c r="E52" s="197">
        <f>'[2]09'!E54</f>
        <v>0</v>
      </c>
      <c r="F52" s="15">
        <f t="shared" si="6"/>
        <v>72</v>
      </c>
      <c r="G52" s="196">
        <f>'[2]09'!H54</f>
        <v>33</v>
      </c>
      <c r="H52" s="197">
        <f>'[2]09'!I54</f>
        <v>0</v>
      </c>
      <c r="I52" s="197">
        <f>'[2]09'!J54</f>
        <v>0</v>
      </c>
      <c r="J52" s="197">
        <f>'[2]09'!K54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6">
        <f>'[2]09'!B55</f>
        <v>42</v>
      </c>
      <c r="C53" s="197">
        <f>'[2]09'!C55</f>
        <v>30</v>
      </c>
      <c r="D53" s="197">
        <f>'[2]09'!D55</f>
        <v>0</v>
      </c>
      <c r="E53" s="197">
        <f>'[2]09'!E55</f>
        <v>0</v>
      </c>
      <c r="F53" s="15">
        <f t="shared" si="6"/>
        <v>72</v>
      </c>
      <c r="G53" s="196">
        <f>'[2]09'!H55</f>
        <v>33</v>
      </c>
      <c r="H53" s="197">
        <f>'[2]09'!I55</f>
        <v>0</v>
      </c>
      <c r="I53" s="197">
        <f>'[2]09'!J55</f>
        <v>0</v>
      </c>
      <c r="J53" s="197">
        <f>'[2]09'!K55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6">
        <f>'[2]09'!B56</f>
        <v>42</v>
      </c>
      <c r="C54" s="197">
        <f>'[2]09'!C56</f>
        <v>30</v>
      </c>
      <c r="D54" s="197">
        <f>'[2]09'!D56</f>
        <v>0</v>
      </c>
      <c r="E54" s="197">
        <f>'[2]09'!E56</f>
        <v>0</v>
      </c>
      <c r="F54" s="15">
        <f t="shared" si="6"/>
        <v>72</v>
      </c>
      <c r="G54" s="196">
        <f>'[2]09'!H56</f>
        <v>33</v>
      </c>
      <c r="H54" s="197">
        <f>'[2]09'!I56</f>
        <v>0</v>
      </c>
      <c r="I54" s="197">
        <f>'[2]09'!J56</f>
        <v>0</v>
      </c>
      <c r="J54" s="197">
        <f>'[2]09'!K56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6">
        <f>'[2]09'!B57</f>
        <v>42</v>
      </c>
      <c r="C55" s="197">
        <f>'[2]09'!C57</f>
        <v>30</v>
      </c>
      <c r="D55" s="197">
        <f>'[2]09'!D57</f>
        <v>0</v>
      </c>
      <c r="E55" s="197">
        <f>'[2]09'!E57</f>
        <v>0</v>
      </c>
      <c r="F55" s="15">
        <f t="shared" si="6"/>
        <v>72</v>
      </c>
      <c r="G55" s="196">
        <f>'[2]09'!H57</f>
        <v>33</v>
      </c>
      <c r="H55" s="197">
        <f>'[2]09'!I57</f>
        <v>0</v>
      </c>
      <c r="I55" s="197">
        <f>'[2]09'!J57</f>
        <v>0</v>
      </c>
      <c r="J55" s="197">
        <f>'[2]09'!K57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6">
        <f>'[2]09'!B58</f>
        <v>42</v>
      </c>
      <c r="C56" s="197">
        <f>'[2]09'!C58</f>
        <v>30</v>
      </c>
      <c r="D56" s="197">
        <f>'[2]09'!D58</f>
        <v>0</v>
      </c>
      <c r="E56" s="197">
        <f>'[2]09'!E58</f>
        <v>0</v>
      </c>
      <c r="F56" s="15">
        <f t="shared" si="6"/>
        <v>72</v>
      </c>
      <c r="G56" s="196">
        <f>'[2]09'!H58</f>
        <v>33</v>
      </c>
      <c r="H56" s="197">
        <f>'[2]09'!I58</f>
        <v>0</v>
      </c>
      <c r="I56" s="197">
        <f>'[2]09'!J58</f>
        <v>0</v>
      </c>
      <c r="J56" s="197">
        <f>'[2]09'!K58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6">
        <f>'[2]09'!B59</f>
        <v>42</v>
      </c>
      <c r="C57" s="197">
        <f>'[2]09'!C59</f>
        <v>30</v>
      </c>
      <c r="D57" s="197">
        <f>'[2]09'!D59</f>
        <v>0</v>
      </c>
      <c r="E57" s="197">
        <f>'[2]09'!E59</f>
        <v>0</v>
      </c>
      <c r="F57" s="15">
        <f t="shared" si="6"/>
        <v>72</v>
      </c>
      <c r="G57" s="196">
        <f>'[2]09'!H59</f>
        <v>33</v>
      </c>
      <c r="H57" s="197">
        <f>'[2]09'!I59</f>
        <v>0</v>
      </c>
      <c r="I57" s="197">
        <f>'[2]09'!J59</f>
        <v>0</v>
      </c>
      <c r="J57" s="197">
        <f>'[2]09'!K59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6">
        <f>'[2]09'!B60</f>
        <v>42</v>
      </c>
      <c r="C58" s="197">
        <f>'[2]09'!C60</f>
        <v>30</v>
      </c>
      <c r="D58" s="197">
        <f>'[2]09'!D60</f>
        <v>0</v>
      </c>
      <c r="E58" s="197">
        <f>'[2]09'!E60</f>
        <v>0</v>
      </c>
      <c r="F58" s="15">
        <f t="shared" si="6"/>
        <v>72</v>
      </c>
      <c r="G58" s="196">
        <f>'[2]09'!H60</f>
        <v>32</v>
      </c>
      <c r="H58" s="197">
        <f>'[2]09'!I60</f>
        <v>0</v>
      </c>
      <c r="I58" s="197">
        <f>'[2]09'!J60</f>
        <v>0</v>
      </c>
      <c r="J58" s="197">
        <f>'[2]09'!K60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6">
        <f>'[2]09'!B61</f>
        <v>42</v>
      </c>
      <c r="C59" s="197">
        <f>'[2]09'!C61</f>
        <v>30</v>
      </c>
      <c r="D59" s="197">
        <f>'[2]09'!D61</f>
        <v>0</v>
      </c>
      <c r="E59" s="197">
        <f>'[2]09'!E61</f>
        <v>0</v>
      </c>
      <c r="F59" s="15">
        <f t="shared" si="6"/>
        <v>72</v>
      </c>
      <c r="G59" s="196">
        <f>'[2]09'!H61</f>
        <v>32</v>
      </c>
      <c r="H59" s="197">
        <f>'[2]09'!I61</f>
        <v>0</v>
      </c>
      <c r="I59" s="197">
        <f>'[2]09'!J61</f>
        <v>0</v>
      </c>
      <c r="J59" s="197">
        <f>'[2]09'!K61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6">
        <f>'[2]09'!B62</f>
        <v>42</v>
      </c>
      <c r="C60" s="197">
        <f>'[2]09'!C62</f>
        <v>30</v>
      </c>
      <c r="D60" s="197">
        <f>'[2]09'!D62</f>
        <v>0</v>
      </c>
      <c r="E60" s="197">
        <f>'[2]09'!E62</f>
        <v>0</v>
      </c>
      <c r="F60" s="15">
        <f t="shared" si="6"/>
        <v>72</v>
      </c>
      <c r="G60" s="196">
        <f>'[2]09'!H62</f>
        <v>32</v>
      </c>
      <c r="H60" s="197">
        <f>'[2]09'!I62</f>
        <v>0</v>
      </c>
      <c r="I60" s="197">
        <f>'[2]09'!J62</f>
        <v>0</v>
      </c>
      <c r="J60" s="197">
        <f>'[2]09'!K62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6">
        <f>'[2]09'!B63</f>
        <v>42</v>
      </c>
      <c r="C61" s="197">
        <f>'[2]09'!C63</f>
        <v>30</v>
      </c>
      <c r="D61" s="197">
        <f>'[2]09'!D63</f>
        <v>0</v>
      </c>
      <c r="E61" s="197">
        <f>'[2]09'!E63</f>
        <v>0</v>
      </c>
      <c r="F61" s="15">
        <f t="shared" si="6"/>
        <v>72</v>
      </c>
      <c r="G61" s="196">
        <f>'[2]09'!H63</f>
        <v>32</v>
      </c>
      <c r="H61" s="197">
        <f>'[2]09'!I63</f>
        <v>0</v>
      </c>
      <c r="I61" s="197">
        <f>'[2]09'!J63</f>
        <v>0</v>
      </c>
      <c r="J61" s="197">
        <f>'[2]09'!K63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6">
        <f>'[2]09'!B64</f>
        <v>42</v>
      </c>
      <c r="C62" s="197">
        <f>'[2]09'!C64</f>
        <v>30</v>
      </c>
      <c r="D62" s="197">
        <f>'[2]09'!D64</f>
        <v>0</v>
      </c>
      <c r="E62" s="197">
        <f>'[2]09'!E64</f>
        <v>0</v>
      </c>
      <c r="F62" s="15">
        <f t="shared" si="6"/>
        <v>72</v>
      </c>
      <c r="G62" s="196">
        <f>'[2]09'!H64</f>
        <v>32</v>
      </c>
      <c r="H62" s="197">
        <f>'[2]09'!I64</f>
        <v>0</v>
      </c>
      <c r="I62" s="197">
        <f>'[2]09'!J64</f>
        <v>0</v>
      </c>
      <c r="J62" s="197">
        <f>'[2]09'!K64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6">
        <f>'[2]09'!B65</f>
        <v>42</v>
      </c>
      <c r="C63" s="197">
        <f>'[2]09'!C65</f>
        <v>30</v>
      </c>
      <c r="D63" s="197">
        <f>'[2]09'!D65</f>
        <v>0</v>
      </c>
      <c r="E63" s="197">
        <f>'[2]09'!E65</f>
        <v>0</v>
      </c>
      <c r="F63" s="15">
        <f t="shared" si="6"/>
        <v>72</v>
      </c>
      <c r="G63" s="196">
        <f>'[2]09'!H65</f>
        <v>32</v>
      </c>
      <c r="H63" s="197">
        <f>'[2]09'!I65</f>
        <v>0</v>
      </c>
      <c r="I63" s="197">
        <f>'[2]09'!J65</f>
        <v>0</v>
      </c>
      <c r="J63" s="197">
        <f>'[2]09'!K65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6">
        <f>'[2]09'!B66</f>
        <v>42</v>
      </c>
      <c r="C64" s="197">
        <f>'[2]09'!C66</f>
        <v>30</v>
      </c>
      <c r="D64" s="197">
        <f>'[2]09'!D66</f>
        <v>0</v>
      </c>
      <c r="E64" s="197">
        <f>'[2]09'!E66</f>
        <v>0</v>
      </c>
      <c r="F64" s="15">
        <f t="shared" si="6"/>
        <v>72</v>
      </c>
      <c r="G64" s="196">
        <f>'[2]09'!H66</f>
        <v>32</v>
      </c>
      <c r="H64" s="197">
        <f>'[2]09'!I66</f>
        <v>0</v>
      </c>
      <c r="I64" s="197">
        <f>'[2]09'!J66</f>
        <v>0</v>
      </c>
      <c r="J64" s="197">
        <f>'[2]09'!K66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6">
        <f>'[2]09'!B67</f>
        <v>42</v>
      </c>
      <c r="C65" s="197">
        <f>'[2]09'!C67</f>
        <v>30</v>
      </c>
      <c r="D65" s="197">
        <f>'[2]09'!D67</f>
        <v>0</v>
      </c>
      <c r="E65" s="197">
        <f>'[2]09'!E67</f>
        <v>0</v>
      </c>
      <c r="F65" s="15">
        <f t="shared" si="6"/>
        <v>72</v>
      </c>
      <c r="G65" s="196">
        <f>'[2]09'!H67</f>
        <v>32</v>
      </c>
      <c r="H65" s="197">
        <f>'[2]09'!I67</f>
        <v>28</v>
      </c>
      <c r="I65" s="197">
        <f>'[2]09'!J67</f>
        <v>0</v>
      </c>
      <c r="J65" s="197">
        <f>'[2]09'!K67</f>
        <v>0</v>
      </c>
      <c r="K65" s="15">
        <f t="shared" si="3"/>
        <v>60</v>
      </c>
      <c r="L65" s="18">
        <f>frq!C65</f>
        <v>1</v>
      </c>
      <c r="M65" s="167">
        <f t="shared" si="4"/>
        <v>31.3</v>
      </c>
      <c r="N65" s="16">
        <f t="shared" si="7"/>
        <v>28</v>
      </c>
      <c r="O65" s="16">
        <f t="shared" si="8"/>
        <v>0</v>
      </c>
      <c r="P65" s="16">
        <f t="shared" si="9"/>
        <v>0</v>
      </c>
      <c r="Q65" s="17">
        <f t="shared" si="5"/>
        <v>59.3</v>
      </c>
      <c r="R65" s="18">
        <v>0.7</v>
      </c>
    </row>
    <row r="66" spans="1:18">
      <c r="A66" s="8" t="s">
        <v>108</v>
      </c>
      <c r="B66" s="196">
        <f>'[2]09'!B68</f>
        <v>42</v>
      </c>
      <c r="C66" s="197">
        <f>'[2]09'!C68</f>
        <v>30</v>
      </c>
      <c r="D66" s="197">
        <f>'[2]09'!D68</f>
        <v>0</v>
      </c>
      <c r="E66" s="197">
        <f>'[2]09'!E68</f>
        <v>0</v>
      </c>
      <c r="F66" s="15">
        <f t="shared" si="6"/>
        <v>72</v>
      </c>
      <c r="G66" s="196">
        <f>'[2]09'!H68</f>
        <v>32</v>
      </c>
      <c r="H66" s="197">
        <f>'[2]09'!I68</f>
        <v>28</v>
      </c>
      <c r="I66" s="197">
        <f>'[2]09'!J68</f>
        <v>0</v>
      </c>
      <c r="J66" s="197">
        <f>'[2]09'!K68</f>
        <v>0</v>
      </c>
      <c r="K66" s="15">
        <f t="shared" si="3"/>
        <v>60</v>
      </c>
      <c r="L66" s="18">
        <f>frq!C66</f>
        <v>1</v>
      </c>
      <c r="M66" s="167">
        <f t="shared" si="4"/>
        <v>31.3</v>
      </c>
      <c r="N66" s="16">
        <f t="shared" si="7"/>
        <v>28</v>
      </c>
      <c r="O66" s="16">
        <f t="shared" si="8"/>
        <v>0</v>
      </c>
      <c r="P66" s="16">
        <f t="shared" si="9"/>
        <v>0</v>
      </c>
      <c r="Q66" s="17">
        <f t="shared" si="5"/>
        <v>59.3</v>
      </c>
      <c r="R66" s="18">
        <v>0.7</v>
      </c>
    </row>
    <row r="67" spans="1:18">
      <c r="A67" s="8" t="s">
        <v>109</v>
      </c>
      <c r="B67" s="196">
        <f>'[2]09'!B69</f>
        <v>42</v>
      </c>
      <c r="C67" s="197">
        <f>'[2]09'!C69</f>
        <v>30</v>
      </c>
      <c r="D67" s="197">
        <f>'[2]09'!D69</f>
        <v>0</v>
      </c>
      <c r="E67" s="197">
        <f>'[2]09'!E69</f>
        <v>0</v>
      </c>
      <c r="F67" s="15">
        <f t="shared" si="6"/>
        <v>72</v>
      </c>
      <c r="G67" s="196">
        <f>'[2]09'!H69</f>
        <v>31.58</v>
      </c>
      <c r="H67" s="197">
        <f>'[2]09'!I69</f>
        <v>27.67</v>
      </c>
      <c r="I67" s="197">
        <f>'[2]09'!J69</f>
        <v>0</v>
      </c>
      <c r="J67" s="197">
        <f>'[2]09'!K69</f>
        <v>0</v>
      </c>
      <c r="K67" s="15">
        <f t="shared" si="3"/>
        <v>59.25</v>
      </c>
      <c r="L67" s="18">
        <f>frq!C67</f>
        <v>1</v>
      </c>
      <c r="M67" s="167">
        <f t="shared" si="4"/>
        <v>30.88</v>
      </c>
      <c r="N67" s="16">
        <f t="shared" ref="N67:N98" si="10">IF($L67=1,H67,IF(AND($L67=0.985,H67&gt;0.985*C67),C67*0.985,IF(AND($L67=0.965,H67&gt;0.965*C67),0.965*C67,H67)))</f>
        <v>27.67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58.55</v>
      </c>
      <c r="R67" s="18">
        <v>0.7</v>
      </c>
    </row>
    <row r="68" spans="1:18">
      <c r="A68" s="8" t="s">
        <v>110</v>
      </c>
      <c r="B68" s="196">
        <f>'[2]09'!B70</f>
        <v>42</v>
      </c>
      <c r="C68" s="197">
        <f>'[2]09'!C70</f>
        <v>30</v>
      </c>
      <c r="D68" s="197">
        <f>'[2]09'!D70</f>
        <v>0</v>
      </c>
      <c r="E68" s="197">
        <f>'[2]09'!E70</f>
        <v>0</v>
      </c>
      <c r="F68" s="15">
        <f t="shared" si="6"/>
        <v>72</v>
      </c>
      <c r="G68" s="196">
        <f>'[2]09'!H70</f>
        <v>32</v>
      </c>
      <c r="H68" s="197">
        <f>'[2]09'!I70</f>
        <v>28</v>
      </c>
      <c r="I68" s="197">
        <f>'[2]09'!J70</f>
        <v>0</v>
      </c>
      <c r="J68" s="197">
        <f>'[2]09'!K70</f>
        <v>0</v>
      </c>
      <c r="K68" s="15">
        <f t="shared" ref="K68:K98" si="13">SUM(G68:J68)</f>
        <v>60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28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59.3</v>
      </c>
      <c r="R68" s="18">
        <v>0.7</v>
      </c>
    </row>
    <row r="69" spans="1:18">
      <c r="A69" s="8" t="s">
        <v>111</v>
      </c>
      <c r="B69" s="196">
        <f>'[2]09'!B71</f>
        <v>42</v>
      </c>
      <c r="C69" s="197">
        <f>'[2]09'!C71</f>
        <v>30</v>
      </c>
      <c r="D69" s="197">
        <f>'[2]09'!D71</f>
        <v>0</v>
      </c>
      <c r="E69" s="197">
        <f>'[2]09'!E71</f>
        <v>0</v>
      </c>
      <c r="F69" s="15">
        <f t="shared" ref="F69:F98" si="16">SUM(B69:E69)</f>
        <v>72</v>
      </c>
      <c r="G69" s="196">
        <f>'[2]09'!H71</f>
        <v>32</v>
      </c>
      <c r="H69" s="197">
        <f>'[2]09'!I71</f>
        <v>28</v>
      </c>
      <c r="I69" s="197">
        <f>'[2]09'!J71</f>
        <v>0</v>
      </c>
      <c r="J69" s="197">
        <f>'[2]09'!K71</f>
        <v>0</v>
      </c>
      <c r="K69" s="15">
        <f t="shared" si="13"/>
        <v>60</v>
      </c>
      <c r="L69" s="18">
        <f>frq!C69</f>
        <v>1</v>
      </c>
      <c r="M69" s="167">
        <f t="shared" si="14"/>
        <v>31.3</v>
      </c>
      <c r="N69" s="16">
        <f t="shared" si="10"/>
        <v>28</v>
      </c>
      <c r="O69" s="16">
        <f t="shared" si="11"/>
        <v>0</v>
      </c>
      <c r="P69" s="16">
        <f t="shared" si="12"/>
        <v>0</v>
      </c>
      <c r="Q69" s="17">
        <f t="shared" si="15"/>
        <v>59.3</v>
      </c>
      <c r="R69" s="18">
        <v>0.7</v>
      </c>
    </row>
    <row r="70" spans="1:18">
      <c r="A70" s="8" t="s">
        <v>112</v>
      </c>
      <c r="B70" s="196">
        <f>'[2]09'!B72</f>
        <v>42</v>
      </c>
      <c r="C70" s="197">
        <f>'[2]09'!C72</f>
        <v>30</v>
      </c>
      <c r="D70" s="197">
        <f>'[2]09'!D72</f>
        <v>0</v>
      </c>
      <c r="E70" s="197">
        <f>'[2]09'!E72</f>
        <v>0</v>
      </c>
      <c r="F70" s="15">
        <f t="shared" si="16"/>
        <v>72</v>
      </c>
      <c r="G70" s="196">
        <f>'[2]09'!H72</f>
        <v>32</v>
      </c>
      <c r="H70" s="197">
        <f>'[2]09'!I72</f>
        <v>28</v>
      </c>
      <c r="I70" s="197">
        <f>'[2]09'!J72</f>
        <v>0</v>
      </c>
      <c r="J70" s="197">
        <f>'[2]09'!K72</f>
        <v>0</v>
      </c>
      <c r="K70" s="15">
        <f t="shared" si="13"/>
        <v>60</v>
      </c>
      <c r="L70" s="18">
        <f>frq!C70</f>
        <v>1</v>
      </c>
      <c r="M70" s="167">
        <f t="shared" si="14"/>
        <v>31.3</v>
      </c>
      <c r="N70" s="16">
        <f t="shared" si="10"/>
        <v>28</v>
      </c>
      <c r="O70" s="16">
        <f t="shared" si="11"/>
        <v>0</v>
      </c>
      <c r="P70" s="16">
        <f t="shared" si="12"/>
        <v>0</v>
      </c>
      <c r="Q70" s="17">
        <f t="shared" si="15"/>
        <v>59.3</v>
      </c>
      <c r="R70" s="18">
        <v>0.7</v>
      </c>
    </row>
    <row r="71" spans="1:18">
      <c r="A71" s="8" t="s">
        <v>113</v>
      </c>
      <c r="B71" s="196">
        <f>'[2]09'!B73</f>
        <v>42</v>
      </c>
      <c r="C71" s="197">
        <f>'[2]09'!C73</f>
        <v>30</v>
      </c>
      <c r="D71" s="197">
        <f>'[2]09'!D73</f>
        <v>0</v>
      </c>
      <c r="E71" s="197">
        <f>'[2]09'!E73</f>
        <v>0</v>
      </c>
      <c r="F71" s="15">
        <f t="shared" si="16"/>
        <v>72</v>
      </c>
      <c r="G71" s="196">
        <f>'[2]09'!H73</f>
        <v>32</v>
      </c>
      <c r="H71" s="197">
        <f>'[2]09'!I73</f>
        <v>28</v>
      </c>
      <c r="I71" s="197">
        <f>'[2]09'!J73</f>
        <v>0</v>
      </c>
      <c r="J71" s="197">
        <f>'[2]09'!K73</f>
        <v>0</v>
      </c>
      <c r="K71" s="15">
        <f t="shared" si="13"/>
        <v>60</v>
      </c>
      <c r="L71" s="18">
        <f>frq!C71</f>
        <v>1</v>
      </c>
      <c r="M71" s="167">
        <f t="shared" si="14"/>
        <v>31.3</v>
      </c>
      <c r="N71" s="16">
        <f t="shared" si="10"/>
        <v>28</v>
      </c>
      <c r="O71" s="16">
        <f t="shared" si="11"/>
        <v>0</v>
      </c>
      <c r="P71" s="16">
        <f t="shared" si="12"/>
        <v>0</v>
      </c>
      <c r="Q71" s="17">
        <f t="shared" si="15"/>
        <v>59.3</v>
      </c>
      <c r="R71" s="18">
        <v>0.7</v>
      </c>
    </row>
    <row r="72" spans="1:18">
      <c r="A72" s="8" t="s">
        <v>114</v>
      </c>
      <c r="B72" s="196">
        <f>'[2]09'!B74</f>
        <v>42</v>
      </c>
      <c r="C72" s="197">
        <f>'[2]09'!C74</f>
        <v>30</v>
      </c>
      <c r="D72" s="197">
        <f>'[2]09'!D74</f>
        <v>0</v>
      </c>
      <c r="E72" s="197">
        <f>'[2]09'!E74</f>
        <v>0</v>
      </c>
      <c r="F72" s="15">
        <f t="shared" si="16"/>
        <v>72</v>
      </c>
      <c r="G72" s="196">
        <f>'[2]09'!H74</f>
        <v>32</v>
      </c>
      <c r="H72" s="197">
        <f>'[2]09'!I74</f>
        <v>25</v>
      </c>
      <c r="I72" s="197">
        <f>'[2]09'!J74</f>
        <v>0</v>
      </c>
      <c r="J72" s="197">
        <f>'[2]09'!K74</f>
        <v>0</v>
      </c>
      <c r="K72" s="15">
        <f t="shared" si="13"/>
        <v>57</v>
      </c>
      <c r="L72" s="18">
        <f>frq!C72</f>
        <v>1</v>
      </c>
      <c r="M72" s="167">
        <f t="shared" si="14"/>
        <v>31.3</v>
      </c>
      <c r="N72" s="16">
        <f t="shared" si="10"/>
        <v>25</v>
      </c>
      <c r="O72" s="16">
        <f t="shared" si="11"/>
        <v>0</v>
      </c>
      <c r="P72" s="16">
        <f t="shared" si="12"/>
        <v>0</v>
      </c>
      <c r="Q72" s="17">
        <f t="shared" si="15"/>
        <v>56.3</v>
      </c>
      <c r="R72" s="18">
        <v>0.7</v>
      </c>
    </row>
    <row r="73" spans="1:18">
      <c r="A73" s="8" t="s">
        <v>115</v>
      </c>
      <c r="B73" s="196">
        <f>'[2]09'!B75</f>
        <v>42</v>
      </c>
      <c r="C73" s="197">
        <f>'[2]09'!C75</f>
        <v>30</v>
      </c>
      <c r="D73" s="197">
        <f>'[2]09'!D75</f>
        <v>0</v>
      </c>
      <c r="E73" s="197">
        <f>'[2]09'!E75</f>
        <v>0</v>
      </c>
      <c r="F73" s="15">
        <f t="shared" si="16"/>
        <v>72</v>
      </c>
      <c r="G73" s="196">
        <f>'[2]09'!H75</f>
        <v>32</v>
      </c>
      <c r="H73" s="197">
        <f>'[2]09'!I75</f>
        <v>25</v>
      </c>
      <c r="I73" s="197">
        <f>'[2]09'!J75</f>
        <v>0</v>
      </c>
      <c r="J73" s="197">
        <f>'[2]09'!K75</f>
        <v>0</v>
      </c>
      <c r="K73" s="15">
        <f t="shared" si="13"/>
        <v>57</v>
      </c>
      <c r="L73" s="18">
        <f>frq!C73</f>
        <v>1</v>
      </c>
      <c r="M73" s="167">
        <f t="shared" si="14"/>
        <v>31.3</v>
      </c>
      <c r="N73" s="16">
        <f t="shared" si="10"/>
        <v>25</v>
      </c>
      <c r="O73" s="16">
        <f t="shared" si="11"/>
        <v>0</v>
      </c>
      <c r="P73" s="16">
        <f t="shared" si="12"/>
        <v>0</v>
      </c>
      <c r="Q73" s="17">
        <f t="shared" si="15"/>
        <v>56.3</v>
      </c>
      <c r="R73" s="18">
        <v>0.7</v>
      </c>
    </row>
    <row r="74" spans="1:18">
      <c r="A74" s="8" t="s">
        <v>116</v>
      </c>
      <c r="B74" s="196">
        <f>'[2]09'!B76</f>
        <v>42</v>
      </c>
      <c r="C74" s="197">
        <f>'[2]09'!C76</f>
        <v>30</v>
      </c>
      <c r="D74" s="197">
        <f>'[2]09'!D76</f>
        <v>0</v>
      </c>
      <c r="E74" s="197">
        <f>'[2]09'!E76</f>
        <v>0</v>
      </c>
      <c r="F74" s="15">
        <f t="shared" si="16"/>
        <v>72</v>
      </c>
      <c r="G74" s="196">
        <f>'[2]09'!H76</f>
        <v>32</v>
      </c>
      <c r="H74" s="197">
        <f>'[2]09'!I76</f>
        <v>25</v>
      </c>
      <c r="I74" s="197">
        <f>'[2]09'!J76</f>
        <v>0</v>
      </c>
      <c r="J74" s="197">
        <f>'[2]09'!K76</f>
        <v>0</v>
      </c>
      <c r="K74" s="15">
        <f t="shared" si="13"/>
        <v>57</v>
      </c>
      <c r="L74" s="18">
        <f>frq!C74</f>
        <v>1</v>
      </c>
      <c r="M74" s="167">
        <f t="shared" si="14"/>
        <v>31.3</v>
      </c>
      <c r="N74" s="16">
        <f t="shared" si="10"/>
        <v>25</v>
      </c>
      <c r="O74" s="16">
        <f t="shared" si="11"/>
        <v>0</v>
      </c>
      <c r="P74" s="16">
        <f t="shared" si="12"/>
        <v>0</v>
      </c>
      <c r="Q74" s="17">
        <f t="shared" si="15"/>
        <v>56.3</v>
      </c>
      <c r="R74" s="18">
        <v>0.7</v>
      </c>
    </row>
    <row r="75" spans="1:18">
      <c r="A75" s="8" t="s">
        <v>117</v>
      </c>
      <c r="B75" s="196">
        <f>'[2]09'!B77</f>
        <v>42</v>
      </c>
      <c r="C75" s="197">
        <f>'[2]09'!C77</f>
        <v>30</v>
      </c>
      <c r="D75" s="197">
        <f>'[2]09'!D77</f>
        <v>0</v>
      </c>
      <c r="E75" s="197">
        <f>'[2]09'!E77</f>
        <v>0</v>
      </c>
      <c r="F75" s="15">
        <f t="shared" si="16"/>
        <v>72</v>
      </c>
      <c r="G75" s="196">
        <f>'[2]09'!H77</f>
        <v>32</v>
      </c>
      <c r="H75" s="197">
        <f>'[2]09'!I77</f>
        <v>25</v>
      </c>
      <c r="I75" s="197">
        <f>'[2]09'!J77</f>
        <v>0</v>
      </c>
      <c r="J75" s="197">
        <f>'[2]09'!K77</f>
        <v>0</v>
      </c>
      <c r="K75" s="15">
        <f t="shared" si="13"/>
        <v>57</v>
      </c>
      <c r="L75" s="18">
        <f>frq!C75</f>
        <v>1</v>
      </c>
      <c r="M75" s="167">
        <f t="shared" si="14"/>
        <v>31.6</v>
      </c>
      <c r="N75" s="16">
        <f t="shared" si="10"/>
        <v>25</v>
      </c>
      <c r="O75" s="16">
        <f t="shared" si="11"/>
        <v>0</v>
      </c>
      <c r="P75" s="16">
        <f t="shared" si="12"/>
        <v>0</v>
      </c>
      <c r="Q75" s="17">
        <f t="shared" si="15"/>
        <v>56.6</v>
      </c>
      <c r="R75" s="18">
        <v>0.4</v>
      </c>
    </row>
    <row r="76" spans="1:18">
      <c r="A76" s="8" t="s">
        <v>118</v>
      </c>
      <c r="B76" s="196">
        <f>'[2]09'!B78</f>
        <v>42</v>
      </c>
      <c r="C76" s="197">
        <f>'[2]09'!C78</f>
        <v>30</v>
      </c>
      <c r="D76" s="197">
        <f>'[2]09'!D78</f>
        <v>0</v>
      </c>
      <c r="E76" s="197">
        <f>'[2]09'!E78</f>
        <v>0</v>
      </c>
      <c r="F76" s="15">
        <f t="shared" si="16"/>
        <v>72</v>
      </c>
      <c r="G76" s="196">
        <f>'[2]09'!H78</f>
        <v>32</v>
      </c>
      <c r="H76" s="197">
        <f>'[2]09'!I78</f>
        <v>25</v>
      </c>
      <c r="I76" s="197">
        <f>'[2]09'!J78</f>
        <v>0</v>
      </c>
      <c r="J76" s="197">
        <f>'[2]09'!K78</f>
        <v>0</v>
      </c>
      <c r="K76" s="15">
        <f t="shared" si="13"/>
        <v>57</v>
      </c>
      <c r="L76" s="18">
        <f>frq!C76</f>
        <v>1</v>
      </c>
      <c r="M76" s="167">
        <f t="shared" si="14"/>
        <v>31.6</v>
      </c>
      <c r="N76" s="16">
        <f t="shared" si="10"/>
        <v>25</v>
      </c>
      <c r="O76" s="16">
        <f t="shared" si="11"/>
        <v>0</v>
      </c>
      <c r="P76" s="16">
        <f t="shared" si="12"/>
        <v>0</v>
      </c>
      <c r="Q76" s="17">
        <f t="shared" si="15"/>
        <v>56.6</v>
      </c>
      <c r="R76" s="18">
        <v>0.4</v>
      </c>
    </row>
    <row r="77" spans="1:18">
      <c r="A77" s="8" t="s">
        <v>119</v>
      </c>
      <c r="B77" s="196">
        <f>'[2]09'!B79</f>
        <v>42</v>
      </c>
      <c r="C77" s="197">
        <f>'[2]09'!C79</f>
        <v>30</v>
      </c>
      <c r="D77" s="197">
        <f>'[2]09'!D79</f>
        <v>0</v>
      </c>
      <c r="E77" s="197">
        <f>'[2]09'!E79</f>
        <v>0</v>
      </c>
      <c r="F77" s="15">
        <f t="shared" si="16"/>
        <v>72</v>
      </c>
      <c r="G77" s="196">
        <f>'[2]09'!H79</f>
        <v>32</v>
      </c>
      <c r="H77" s="197">
        <f>'[2]09'!I79</f>
        <v>25</v>
      </c>
      <c r="I77" s="197">
        <f>'[2]09'!J79</f>
        <v>0</v>
      </c>
      <c r="J77" s="197">
        <f>'[2]09'!K79</f>
        <v>0</v>
      </c>
      <c r="K77" s="15">
        <f t="shared" si="13"/>
        <v>57</v>
      </c>
      <c r="L77" s="18">
        <f>frq!C77</f>
        <v>1</v>
      </c>
      <c r="M77" s="167">
        <f t="shared" si="14"/>
        <v>31.6</v>
      </c>
      <c r="N77" s="16">
        <f t="shared" si="10"/>
        <v>25</v>
      </c>
      <c r="O77" s="16">
        <f t="shared" si="11"/>
        <v>0</v>
      </c>
      <c r="P77" s="16">
        <f t="shared" si="12"/>
        <v>0</v>
      </c>
      <c r="Q77" s="17">
        <f t="shared" si="15"/>
        <v>56.6</v>
      </c>
      <c r="R77" s="18">
        <v>0.4</v>
      </c>
    </row>
    <row r="78" spans="1:18">
      <c r="A78" s="8" t="s">
        <v>120</v>
      </c>
      <c r="B78" s="196">
        <f>'[2]09'!B80</f>
        <v>42</v>
      </c>
      <c r="C78" s="197">
        <f>'[2]09'!C80</f>
        <v>30</v>
      </c>
      <c r="D78" s="197">
        <f>'[2]09'!D80</f>
        <v>0</v>
      </c>
      <c r="E78" s="197">
        <f>'[2]09'!E80</f>
        <v>0</v>
      </c>
      <c r="F78" s="15">
        <f t="shared" si="16"/>
        <v>72</v>
      </c>
      <c r="G78" s="196">
        <f>'[2]09'!H80</f>
        <v>32</v>
      </c>
      <c r="H78" s="197">
        <f>'[2]09'!I80</f>
        <v>25</v>
      </c>
      <c r="I78" s="197">
        <f>'[2]09'!J80</f>
        <v>0</v>
      </c>
      <c r="J78" s="197">
        <f>'[2]09'!K80</f>
        <v>0</v>
      </c>
      <c r="K78" s="15">
        <f t="shared" si="13"/>
        <v>57</v>
      </c>
      <c r="L78" s="18">
        <f>frq!C78</f>
        <v>1</v>
      </c>
      <c r="M78" s="167">
        <f t="shared" si="14"/>
        <v>31.6</v>
      </c>
      <c r="N78" s="16">
        <f t="shared" si="10"/>
        <v>25</v>
      </c>
      <c r="O78" s="16">
        <f t="shared" si="11"/>
        <v>0</v>
      </c>
      <c r="P78" s="16">
        <f t="shared" si="12"/>
        <v>0</v>
      </c>
      <c r="Q78" s="17">
        <f t="shared" si="15"/>
        <v>56.6</v>
      </c>
      <c r="R78" s="18">
        <v>0.4</v>
      </c>
    </row>
    <row r="79" spans="1:18">
      <c r="A79" s="8" t="s">
        <v>121</v>
      </c>
      <c r="B79" s="196">
        <f>'[2]09'!B81</f>
        <v>42</v>
      </c>
      <c r="C79" s="197">
        <f>'[2]09'!C81</f>
        <v>30</v>
      </c>
      <c r="D79" s="197">
        <f>'[2]09'!D81</f>
        <v>0</v>
      </c>
      <c r="E79" s="197">
        <f>'[2]09'!E81</f>
        <v>0</v>
      </c>
      <c r="F79" s="15">
        <f t="shared" si="16"/>
        <v>72</v>
      </c>
      <c r="G79" s="196">
        <f>'[2]09'!H81</f>
        <v>32</v>
      </c>
      <c r="H79" s="197">
        <f>'[2]09'!I81</f>
        <v>25</v>
      </c>
      <c r="I79" s="197">
        <f>'[2]09'!J81</f>
        <v>0</v>
      </c>
      <c r="J79" s="197">
        <f>'[2]09'!K81</f>
        <v>0</v>
      </c>
      <c r="K79" s="15">
        <f t="shared" si="13"/>
        <v>57</v>
      </c>
      <c r="L79" s="18">
        <f>frq!C79</f>
        <v>1</v>
      </c>
      <c r="M79" s="167">
        <f t="shared" si="14"/>
        <v>31.6</v>
      </c>
      <c r="N79" s="16">
        <f t="shared" si="10"/>
        <v>25</v>
      </c>
      <c r="O79" s="16">
        <f t="shared" si="11"/>
        <v>0</v>
      </c>
      <c r="P79" s="16">
        <f t="shared" si="12"/>
        <v>0</v>
      </c>
      <c r="Q79" s="17">
        <f t="shared" si="15"/>
        <v>56.6</v>
      </c>
      <c r="R79" s="18">
        <v>0.4</v>
      </c>
    </row>
    <row r="80" spans="1:18">
      <c r="A80" s="8" t="s">
        <v>122</v>
      </c>
      <c r="B80" s="196">
        <f>'[2]09'!B82</f>
        <v>42</v>
      </c>
      <c r="C80" s="197">
        <f>'[2]09'!C82</f>
        <v>30</v>
      </c>
      <c r="D80" s="197">
        <f>'[2]09'!D82</f>
        <v>0</v>
      </c>
      <c r="E80" s="197">
        <f>'[2]09'!E82</f>
        <v>0</v>
      </c>
      <c r="F80" s="15">
        <f t="shared" si="16"/>
        <v>72</v>
      </c>
      <c r="G80" s="196">
        <f>'[2]09'!H82</f>
        <v>32</v>
      </c>
      <c r="H80" s="197">
        <f>'[2]09'!I82</f>
        <v>25</v>
      </c>
      <c r="I80" s="197">
        <f>'[2]09'!J82</f>
        <v>0</v>
      </c>
      <c r="J80" s="197">
        <f>'[2]09'!K82</f>
        <v>0</v>
      </c>
      <c r="K80" s="15">
        <f t="shared" si="13"/>
        <v>57</v>
      </c>
      <c r="L80" s="18">
        <f>frq!C80</f>
        <v>1</v>
      </c>
      <c r="M80" s="167">
        <f t="shared" si="14"/>
        <v>31.6</v>
      </c>
      <c r="N80" s="16">
        <f t="shared" si="10"/>
        <v>25</v>
      </c>
      <c r="O80" s="16">
        <f t="shared" si="11"/>
        <v>0</v>
      </c>
      <c r="P80" s="16">
        <f t="shared" si="12"/>
        <v>0</v>
      </c>
      <c r="Q80" s="17">
        <f t="shared" si="15"/>
        <v>56.6</v>
      </c>
      <c r="R80" s="18">
        <v>0.4</v>
      </c>
    </row>
    <row r="81" spans="1:18">
      <c r="A81" s="8" t="s">
        <v>123</v>
      </c>
      <c r="B81" s="196">
        <f>'[2]09'!B83</f>
        <v>84</v>
      </c>
      <c r="C81" s="197">
        <f>'[2]09'!C83</f>
        <v>0</v>
      </c>
      <c r="D81" s="197">
        <f>'[2]09'!D83</f>
        <v>0</v>
      </c>
      <c r="E81" s="197">
        <f>'[2]09'!E83</f>
        <v>0</v>
      </c>
      <c r="F81" s="15">
        <f t="shared" si="16"/>
        <v>84</v>
      </c>
      <c r="G81" s="196">
        <f>'[2]09'!H83</f>
        <v>65</v>
      </c>
      <c r="H81" s="197">
        <f>'[2]09'!I83</f>
        <v>0</v>
      </c>
      <c r="I81" s="197">
        <f>'[2]09'!J83</f>
        <v>0</v>
      </c>
      <c r="J81" s="197">
        <f>'[2]09'!K83</f>
        <v>0</v>
      </c>
      <c r="K81" s="15">
        <f t="shared" si="13"/>
        <v>65</v>
      </c>
      <c r="L81" s="18">
        <f>frq!C81</f>
        <v>1</v>
      </c>
      <c r="M81" s="167">
        <f t="shared" si="14"/>
        <v>64.599999999999994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64.599999999999994</v>
      </c>
      <c r="R81" s="18">
        <v>0.4</v>
      </c>
    </row>
    <row r="82" spans="1:18">
      <c r="A82" s="8" t="s">
        <v>124</v>
      </c>
      <c r="B82" s="196">
        <f>'[2]09'!B84</f>
        <v>84</v>
      </c>
      <c r="C82" s="197">
        <f>'[2]09'!C84</f>
        <v>0</v>
      </c>
      <c r="D82" s="197">
        <f>'[2]09'!D84</f>
        <v>0</v>
      </c>
      <c r="E82" s="197">
        <f>'[2]09'!E84</f>
        <v>0</v>
      </c>
      <c r="F82" s="15">
        <f t="shared" si="16"/>
        <v>84</v>
      </c>
      <c r="G82" s="196">
        <f>'[2]09'!H84</f>
        <v>68</v>
      </c>
      <c r="H82" s="197">
        <f>'[2]09'!I84</f>
        <v>0</v>
      </c>
      <c r="I82" s="197">
        <f>'[2]09'!J84</f>
        <v>0</v>
      </c>
      <c r="J82" s="197">
        <f>'[2]09'!K84</f>
        <v>0</v>
      </c>
      <c r="K82" s="15">
        <f t="shared" si="13"/>
        <v>68</v>
      </c>
      <c r="L82" s="18">
        <f>frq!C82</f>
        <v>1</v>
      </c>
      <c r="M82" s="167">
        <f t="shared" si="14"/>
        <v>67.599999999999994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67.599999999999994</v>
      </c>
      <c r="R82" s="18">
        <v>0.4</v>
      </c>
    </row>
    <row r="83" spans="1:18">
      <c r="A83" s="8" t="s">
        <v>125</v>
      </c>
      <c r="B83" s="196">
        <f>'[2]09'!B85</f>
        <v>84</v>
      </c>
      <c r="C83" s="197">
        <f>'[2]09'!C85</f>
        <v>0</v>
      </c>
      <c r="D83" s="197">
        <f>'[2]09'!D85</f>
        <v>0</v>
      </c>
      <c r="E83" s="197">
        <f>'[2]09'!E85</f>
        <v>0</v>
      </c>
      <c r="F83" s="15">
        <f t="shared" si="16"/>
        <v>84</v>
      </c>
      <c r="G83" s="196">
        <f>'[2]09'!H85</f>
        <v>68</v>
      </c>
      <c r="H83" s="197">
        <f>'[2]09'!I85</f>
        <v>0</v>
      </c>
      <c r="I83" s="197">
        <f>'[2]09'!J85</f>
        <v>0</v>
      </c>
      <c r="J83" s="197">
        <f>'[2]09'!K85</f>
        <v>0</v>
      </c>
      <c r="K83" s="15">
        <f t="shared" si="13"/>
        <v>68</v>
      </c>
      <c r="L83" s="18">
        <f>frq!C83</f>
        <v>1</v>
      </c>
      <c r="M83" s="167">
        <f t="shared" si="14"/>
        <v>67.599999999999994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67.599999999999994</v>
      </c>
      <c r="R83" s="18">
        <v>0.4</v>
      </c>
    </row>
    <row r="84" spans="1:18">
      <c r="A84" s="8" t="s">
        <v>126</v>
      </c>
      <c r="B84" s="196">
        <f>'[2]09'!B86</f>
        <v>84</v>
      </c>
      <c r="C84" s="197">
        <f>'[2]09'!C86</f>
        <v>0</v>
      </c>
      <c r="D84" s="197">
        <f>'[2]09'!D86</f>
        <v>0</v>
      </c>
      <c r="E84" s="197">
        <f>'[2]09'!E86</f>
        <v>0</v>
      </c>
      <c r="F84" s="15">
        <f t="shared" si="16"/>
        <v>84</v>
      </c>
      <c r="G84" s="196">
        <f>'[2]09'!H86</f>
        <v>68</v>
      </c>
      <c r="H84" s="197">
        <f>'[2]09'!I86</f>
        <v>0</v>
      </c>
      <c r="I84" s="197">
        <f>'[2]09'!J86</f>
        <v>0</v>
      </c>
      <c r="J84" s="197">
        <f>'[2]09'!K86</f>
        <v>0</v>
      </c>
      <c r="K84" s="15">
        <f t="shared" si="13"/>
        <v>68</v>
      </c>
      <c r="L84" s="18">
        <f>frq!C84</f>
        <v>1</v>
      </c>
      <c r="M84" s="167">
        <f t="shared" si="14"/>
        <v>67.599999999999994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67.599999999999994</v>
      </c>
      <c r="R84" s="18">
        <v>0.4</v>
      </c>
    </row>
    <row r="85" spans="1:18">
      <c r="A85" s="8" t="s">
        <v>127</v>
      </c>
      <c r="B85" s="196">
        <f>'[2]09'!B87</f>
        <v>84</v>
      </c>
      <c r="C85" s="197">
        <f>'[2]09'!C87</f>
        <v>0</v>
      </c>
      <c r="D85" s="197">
        <f>'[2]09'!D87</f>
        <v>0</v>
      </c>
      <c r="E85" s="197">
        <f>'[2]09'!E87</f>
        <v>0</v>
      </c>
      <c r="F85" s="15">
        <f t="shared" si="16"/>
        <v>84</v>
      </c>
      <c r="G85" s="196">
        <f>'[2]09'!H87</f>
        <v>68</v>
      </c>
      <c r="H85" s="197">
        <f>'[2]09'!I87</f>
        <v>0</v>
      </c>
      <c r="I85" s="197">
        <f>'[2]09'!J87</f>
        <v>0</v>
      </c>
      <c r="J85" s="197">
        <f>'[2]09'!K87</f>
        <v>0</v>
      </c>
      <c r="K85" s="15">
        <f t="shared" si="13"/>
        <v>68</v>
      </c>
      <c r="L85" s="18">
        <f>frq!C85</f>
        <v>1</v>
      </c>
      <c r="M85" s="167">
        <f t="shared" si="14"/>
        <v>67.599999999999994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67.599999999999994</v>
      </c>
      <c r="R85" s="18">
        <v>0.4</v>
      </c>
    </row>
    <row r="86" spans="1:18">
      <c r="A86" s="8" t="s">
        <v>128</v>
      </c>
      <c r="B86" s="196">
        <f>'[2]09'!B88</f>
        <v>84</v>
      </c>
      <c r="C86" s="197">
        <f>'[2]09'!C88</f>
        <v>0</v>
      </c>
      <c r="D86" s="197">
        <f>'[2]09'!D88</f>
        <v>0</v>
      </c>
      <c r="E86" s="197">
        <f>'[2]09'!E88</f>
        <v>0</v>
      </c>
      <c r="F86" s="15">
        <f t="shared" si="16"/>
        <v>84</v>
      </c>
      <c r="G86" s="196">
        <f>'[2]09'!H88</f>
        <v>68</v>
      </c>
      <c r="H86" s="197">
        <f>'[2]09'!I88</f>
        <v>0</v>
      </c>
      <c r="I86" s="197">
        <f>'[2]09'!J88</f>
        <v>0</v>
      </c>
      <c r="J86" s="197">
        <f>'[2]09'!K88</f>
        <v>0</v>
      </c>
      <c r="K86" s="15">
        <f t="shared" si="13"/>
        <v>68</v>
      </c>
      <c r="L86" s="18">
        <f>frq!C86</f>
        <v>1</v>
      </c>
      <c r="M86" s="167">
        <f t="shared" si="14"/>
        <v>67.599999999999994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67.599999999999994</v>
      </c>
      <c r="R86" s="18">
        <v>0.4</v>
      </c>
    </row>
    <row r="87" spans="1:18">
      <c r="A87" s="8" t="s">
        <v>129</v>
      </c>
      <c r="B87" s="196">
        <f>'[2]09'!B89</f>
        <v>84</v>
      </c>
      <c r="C87" s="197">
        <f>'[2]09'!C89</f>
        <v>0</v>
      </c>
      <c r="D87" s="197">
        <f>'[2]09'!D89</f>
        <v>0</v>
      </c>
      <c r="E87" s="197">
        <f>'[2]09'!E89</f>
        <v>0</v>
      </c>
      <c r="F87" s="15">
        <f t="shared" si="16"/>
        <v>84</v>
      </c>
      <c r="G87" s="196">
        <f>'[2]09'!H89</f>
        <v>70</v>
      </c>
      <c r="H87" s="197">
        <f>'[2]09'!I89</f>
        <v>0</v>
      </c>
      <c r="I87" s="197">
        <f>'[2]09'!J89</f>
        <v>0</v>
      </c>
      <c r="J87" s="197">
        <f>'[2]09'!K89</f>
        <v>0</v>
      </c>
      <c r="K87" s="15">
        <f t="shared" si="13"/>
        <v>70</v>
      </c>
      <c r="L87" s="18">
        <f>frq!C87</f>
        <v>1</v>
      </c>
      <c r="M87" s="167">
        <f t="shared" si="14"/>
        <v>69.599999999999994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69.599999999999994</v>
      </c>
      <c r="R87" s="18">
        <v>0.4</v>
      </c>
    </row>
    <row r="88" spans="1:18">
      <c r="A88" s="8" t="s">
        <v>130</v>
      </c>
      <c r="B88" s="196">
        <f>'[2]09'!B90</f>
        <v>84</v>
      </c>
      <c r="C88" s="197">
        <f>'[2]09'!C90</f>
        <v>0</v>
      </c>
      <c r="D88" s="197">
        <f>'[2]09'!D90</f>
        <v>0</v>
      </c>
      <c r="E88" s="197">
        <f>'[2]09'!E90</f>
        <v>0</v>
      </c>
      <c r="F88" s="15">
        <f t="shared" si="16"/>
        <v>84</v>
      </c>
      <c r="G88" s="196">
        <f>'[2]09'!H90</f>
        <v>70</v>
      </c>
      <c r="H88" s="197">
        <f>'[2]09'!I90</f>
        <v>0</v>
      </c>
      <c r="I88" s="197">
        <f>'[2]09'!J90</f>
        <v>0</v>
      </c>
      <c r="J88" s="197">
        <f>'[2]09'!K90</f>
        <v>0</v>
      </c>
      <c r="K88" s="15">
        <f t="shared" si="13"/>
        <v>70</v>
      </c>
      <c r="L88" s="18">
        <f>frq!C88</f>
        <v>1</v>
      </c>
      <c r="M88" s="167">
        <f t="shared" si="14"/>
        <v>69.599999999999994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69.599999999999994</v>
      </c>
      <c r="R88" s="18">
        <v>0.4</v>
      </c>
    </row>
    <row r="89" spans="1:18">
      <c r="A89" s="8" t="s">
        <v>131</v>
      </c>
      <c r="B89" s="196">
        <f>'[2]09'!B91</f>
        <v>84</v>
      </c>
      <c r="C89" s="197">
        <f>'[2]09'!C91</f>
        <v>0</v>
      </c>
      <c r="D89" s="197">
        <f>'[2]09'!D91</f>
        <v>0</v>
      </c>
      <c r="E89" s="197">
        <f>'[2]09'!E91</f>
        <v>0</v>
      </c>
      <c r="F89" s="15">
        <f t="shared" si="16"/>
        <v>84</v>
      </c>
      <c r="G89" s="196">
        <f>'[2]09'!H91</f>
        <v>70</v>
      </c>
      <c r="H89" s="197">
        <f>'[2]09'!I91</f>
        <v>0</v>
      </c>
      <c r="I89" s="197">
        <f>'[2]09'!J91</f>
        <v>0</v>
      </c>
      <c r="J89" s="197">
        <f>'[2]09'!K91</f>
        <v>0</v>
      </c>
      <c r="K89" s="15">
        <f t="shared" si="13"/>
        <v>70</v>
      </c>
      <c r="L89" s="18">
        <f>frq!C89</f>
        <v>1</v>
      </c>
      <c r="M89" s="167">
        <f t="shared" si="14"/>
        <v>69.599999999999994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69.599999999999994</v>
      </c>
      <c r="R89" s="18">
        <v>0.4</v>
      </c>
    </row>
    <row r="90" spans="1:18">
      <c r="A90" s="8" t="s">
        <v>132</v>
      </c>
      <c r="B90" s="196">
        <f>'[2]09'!B92</f>
        <v>84</v>
      </c>
      <c r="C90" s="197">
        <f>'[2]09'!C92</f>
        <v>0</v>
      </c>
      <c r="D90" s="197">
        <f>'[2]09'!D92</f>
        <v>0</v>
      </c>
      <c r="E90" s="197">
        <f>'[2]09'!E92</f>
        <v>0</v>
      </c>
      <c r="F90" s="15">
        <f t="shared" si="16"/>
        <v>84</v>
      </c>
      <c r="G90" s="196">
        <f>'[2]09'!H92</f>
        <v>70</v>
      </c>
      <c r="H90" s="197">
        <f>'[2]09'!I92</f>
        <v>0</v>
      </c>
      <c r="I90" s="197">
        <f>'[2]09'!J92</f>
        <v>0</v>
      </c>
      <c r="J90" s="197">
        <f>'[2]09'!K92</f>
        <v>0</v>
      </c>
      <c r="K90" s="15">
        <f t="shared" si="13"/>
        <v>70</v>
      </c>
      <c r="L90" s="18">
        <f>frq!C90</f>
        <v>1</v>
      </c>
      <c r="M90" s="167">
        <f t="shared" si="14"/>
        <v>69.599999999999994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69.599999999999994</v>
      </c>
      <c r="R90" s="18">
        <v>0.4</v>
      </c>
    </row>
    <row r="91" spans="1:18">
      <c r="A91" s="8" t="s">
        <v>133</v>
      </c>
      <c r="B91" s="196">
        <f>'[2]09'!B93</f>
        <v>84</v>
      </c>
      <c r="C91" s="197">
        <f>'[2]09'!C93</f>
        <v>0</v>
      </c>
      <c r="D91" s="197">
        <f>'[2]09'!D93</f>
        <v>0</v>
      </c>
      <c r="E91" s="197">
        <f>'[2]09'!E93</f>
        <v>0</v>
      </c>
      <c r="F91" s="15">
        <f t="shared" si="16"/>
        <v>84</v>
      </c>
      <c r="G91" s="196">
        <f>'[2]09'!H93</f>
        <v>70</v>
      </c>
      <c r="H91" s="197">
        <f>'[2]09'!I93</f>
        <v>0</v>
      </c>
      <c r="I91" s="197">
        <f>'[2]09'!J93</f>
        <v>0</v>
      </c>
      <c r="J91" s="197">
        <f>'[2]09'!K93</f>
        <v>0</v>
      </c>
      <c r="K91" s="15">
        <f t="shared" si="13"/>
        <v>70</v>
      </c>
      <c r="L91" s="18">
        <f>frq!C91</f>
        <v>1</v>
      </c>
      <c r="M91" s="167">
        <f t="shared" si="14"/>
        <v>69.599999999999994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69.599999999999994</v>
      </c>
      <c r="R91" s="18">
        <v>0.4</v>
      </c>
    </row>
    <row r="92" spans="1:18">
      <c r="A92" s="8" t="s">
        <v>134</v>
      </c>
      <c r="B92" s="196">
        <f>'[2]09'!B94</f>
        <v>84</v>
      </c>
      <c r="C92" s="197">
        <f>'[2]09'!C94</f>
        <v>0</v>
      </c>
      <c r="D92" s="197">
        <f>'[2]09'!D94</f>
        <v>0</v>
      </c>
      <c r="E92" s="197">
        <f>'[2]09'!E94</f>
        <v>0</v>
      </c>
      <c r="F92" s="15">
        <f t="shared" si="16"/>
        <v>84</v>
      </c>
      <c r="G92" s="196">
        <f>'[2]09'!H94</f>
        <v>70</v>
      </c>
      <c r="H92" s="197">
        <f>'[2]09'!I94</f>
        <v>0</v>
      </c>
      <c r="I92" s="197">
        <f>'[2]09'!J94</f>
        <v>0</v>
      </c>
      <c r="J92" s="197">
        <f>'[2]09'!K94</f>
        <v>0</v>
      </c>
      <c r="K92" s="15">
        <f t="shared" si="13"/>
        <v>70</v>
      </c>
      <c r="L92" s="18">
        <f>frq!C92</f>
        <v>1</v>
      </c>
      <c r="M92" s="167">
        <f t="shared" si="14"/>
        <v>69.599999999999994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69.599999999999994</v>
      </c>
      <c r="R92" s="18">
        <v>0.4</v>
      </c>
    </row>
    <row r="93" spans="1:18">
      <c r="A93" s="8" t="s">
        <v>135</v>
      </c>
      <c r="B93" s="196">
        <f>'[2]09'!B95</f>
        <v>84</v>
      </c>
      <c r="C93" s="197">
        <f>'[2]09'!C95</f>
        <v>0</v>
      </c>
      <c r="D93" s="197">
        <f>'[2]09'!D95</f>
        <v>0</v>
      </c>
      <c r="E93" s="197">
        <f>'[2]09'!E95</f>
        <v>0</v>
      </c>
      <c r="F93" s="15">
        <f t="shared" si="16"/>
        <v>84</v>
      </c>
      <c r="G93" s="196">
        <f>'[2]09'!H95</f>
        <v>70</v>
      </c>
      <c r="H93" s="197">
        <f>'[2]09'!I95</f>
        <v>0</v>
      </c>
      <c r="I93" s="197">
        <f>'[2]09'!J95</f>
        <v>0</v>
      </c>
      <c r="J93" s="197">
        <f>'[2]09'!K95</f>
        <v>0</v>
      </c>
      <c r="K93" s="15">
        <f t="shared" si="13"/>
        <v>70</v>
      </c>
      <c r="L93" s="18">
        <f>frq!C93</f>
        <v>1</v>
      </c>
      <c r="M93" s="167">
        <f t="shared" si="14"/>
        <v>69.599999999999994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69.599999999999994</v>
      </c>
      <c r="R93" s="18">
        <v>0.4</v>
      </c>
    </row>
    <row r="94" spans="1:18">
      <c r="A94" s="8" t="s">
        <v>136</v>
      </c>
      <c r="B94" s="196">
        <f>'[2]09'!B96</f>
        <v>84</v>
      </c>
      <c r="C94" s="197">
        <f>'[2]09'!C96</f>
        <v>0</v>
      </c>
      <c r="D94" s="197">
        <f>'[2]09'!D96</f>
        <v>0</v>
      </c>
      <c r="E94" s="197">
        <f>'[2]09'!E96</f>
        <v>0</v>
      </c>
      <c r="F94" s="15">
        <f t="shared" si="16"/>
        <v>84</v>
      </c>
      <c r="G94" s="196">
        <f>'[2]09'!H96</f>
        <v>70</v>
      </c>
      <c r="H94" s="197">
        <f>'[2]09'!I96</f>
        <v>0</v>
      </c>
      <c r="I94" s="197">
        <f>'[2]09'!J96</f>
        <v>0</v>
      </c>
      <c r="J94" s="197">
        <f>'[2]09'!K96</f>
        <v>0</v>
      </c>
      <c r="K94" s="15">
        <f t="shared" si="13"/>
        <v>70</v>
      </c>
      <c r="L94" s="18">
        <f>frq!C94</f>
        <v>1</v>
      </c>
      <c r="M94" s="167">
        <f t="shared" si="14"/>
        <v>69.599999999999994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69.599999999999994</v>
      </c>
      <c r="R94" s="18">
        <v>0.4</v>
      </c>
    </row>
    <row r="95" spans="1:18">
      <c r="A95" s="8" t="s">
        <v>137</v>
      </c>
      <c r="B95" s="196">
        <f>'[2]09'!B97</f>
        <v>84</v>
      </c>
      <c r="C95" s="197">
        <f>'[2]09'!C97</f>
        <v>0</v>
      </c>
      <c r="D95" s="197">
        <f>'[2]09'!D97</f>
        <v>0</v>
      </c>
      <c r="E95" s="197">
        <f>'[2]09'!E97</f>
        <v>0</v>
      </c>
      <c r="F95" s="15">
        <f t="shared" si="16"/>
        <v>84</v>
      </c>
      <c r="G95" s="196">
        <f>'[2]09'!H97</f>
        <v>70</v>
      </c>
      <c r="H95" s="197">
        <f>'[2]09'!I97</f>
        <v>0</v>
      </c>
      <c r="I95" s="197">
        <f>'[2]09'!J97</f>
        <v>0</v>
      </c>
      <c r="J95" s="197">
        <f>'[2]09'!K97</f>
        <v>0</v>
      </c>
      <c r="K95" s="15">
        <f t="shared" si="13"/>
        <v>70</v>
      </c>
      <c r="L95" s="18">
        <f>frq!C95</f>
        <v>1</v>
      </c>
      <c r="M95" s="167">
        <f t="shared" si="14"/>
        <v>69.599999999999994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69.599999999999994</v>
      </c>
      <c r="R95" s="18">
        <v>0.4</v>
      </c>
    </row>
    <row r="96" spans="1:18">
      <c r="A96" s="8" t="s">
        <v>138</v>
      </c>
      <c r="B96" s="196">
        <f>'[2]09'!B98</f>
        <v>84</v>
      </c>
      <c r="C96" s="197">
        <f>'[2]09'!C98</f>
        <v>0</v>
      </c>
      <c r="D96" s="197">
        <f>'[2]09'!D98</f>
        <v>0</v>
      </c>
      <c r="E96" s="197">
        <f>'[2]09'!E98</f>
        <v>0</v>
      </c>
      <c r="F96" s="15">
        <f t="shared" si="16"/>
        <v>84</v>
      </c>
      <c r="G96" s="196">
        <f>'[2]09'!H98</f>
        <v>70</v>
      </c>
      <c r="H96" s="197">
        <f>'[2]09'!I98</f>
        <v>0</v>
      </c>
      <c r="I96" s="197">
        <f>'[2]09'!J98</f>
        <v>0</v>
      </c>
      <c r="J96" s="197">
        <f>'[2]09'!K98</f>
        <v>0</v>
      </c>
      <c r="K96" s="15">
        <f t="shared" si="13"/>
        <v>70</v>
      </c>
      <c r="L96" s="18">
        <f>frq!C96</f>
        <v>1</v>
      </c>
      <c r="M96" s="167">
        <f t="shared" si="14"/>
        <v>69.599999999999994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69.599999999999994</v>
      </c>
      <c r="R96" s="18">
        <v>0.4</v>
      </c>
    </row>
    <row r="97" spans="1:18">
      <c r="A97" s="8" t="s">
        <v>139</v>
      </c>
      <c r="B97" s="196">
        <f>'[2]09'!B99</f>
        <v>84</v>
      </c>
      <c r="C97" s="197">
        <f>'[2]09'!C99</f>
        <v>0</v>
      </c>
      <c r="D97" s="197">
        <f>'[2]09'!D99</f>
        <v>0</v>
      </c>
      <c r="E97" s="197">
        <f>'[2]09'!E99</f>
        <v>0</v>
      </c>
      <c r="F97" s="15">
        <f t="shared" si="16"/>
        <v>84</v>
      </c>
      <c r="G97" s="196">
        <f>'[2]09'!H99</f>
        <v>70</v>
      </c>
      <c r="H97" s="197">
        <f>'[2]09'!I99</f>
        <v>0</v>
      </c>
      <c r="I97" s="197">
        <f>'[2]09'!J99</f>
        <v>0</v>
      </c>
      <c r="J97" s="197">
        <f>'[2]09'!K99</f>
        <v>0</v>
      </c>
      <c r="K97" s="15">
        <f t="shared" si="13"/>
        <v>70</v>
      </c>
      <c r="L97" s="18">
        <f>frq!C97</f>
        <v>1</v>
      </c>
      <c r="M97" s="167">
        <f t="shared" si="14"/>
        <v>69.599999999999994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69.599999999999994</v>
      </c>
      <c r="R97" s="18">
        <v>0.4</v>
      </c>
    </row>
    <row r="98" spans="1:18" ht="15.75" thickBot="1">
      <c r="A98" s="8" t="s">
        <v>140</v>
      </c>
      <c r="B98" s="196">
        <f>'[2]09'!B100</f>
        <v>84</v>
      </c>
      <c r="C98" s="197">
        <f>'[2]09'!C100</f>
        <v>0</v>
      </c>
      <c r="D98" s="197">
        <f>'[2]09'!D100</f>
        <v>0</v>
      </c>
      <c r="E98" s="197">
        <f>'[2]09'!E100</f>
        <v>0</v>
      </c>
      <c r="F98" s="15">
        <f t="shared" si="16"/>
        <v>84</v>
      </c>
      <c r="G98" s="196">
        <f>'[2]09'!H100</f>
        <v>70</v>
      </c>
      <c r="H98" s="197">
        <f>'[2]09'!I100</f>
        <v>0</v>
      </c>
      <c r="I98" s="197">
        <f>'[2]09'!J100</f>
        <v>0</v>
      </c>
      <c r="J98" s="197">
        <f>'[2]09'!K100</f>
        <v>0</v>
      </c>
      <c r="K98" s="15">
        <f t="shared" si="13"/>
        <v>70</v>
      </c>
      <c r="L98" s="18">
        <f>frq!C98</f>
        <v>1</v>
      </c>
      <c r="M98" s="167">
        <f t="shared" si="14"/>
        <v>69.599999999999994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69.599999999999994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1.1970000000000001</v>
      </c>
      <c r="C99" s="171">
        <f t="shared" si="17"/>
        <v>0.58499999999999996</v>
      </c>
      <c r="D99" s="171">
        <f t="shared" si="17"/>
        <v>0</v>
      </c>
      <c r="E99" s="171">
        <f t="shared" si="17"/>
        <v>0</v>
      </c>
      <c r="F99" s="171">
        <f t="shared" si="17"/>
        <v>1.782</v>
      </c>
      <c r="G99" s="171">
        <f t="shared" si="17"/>
        <v>0.98664499999999999</v>
      </c>
      <c r="H99" s="171">
        <f t="shared" si="17"/>
        <v>0.1051675</v>
      </c>
      <c r="I99" s="171">
        <f t="shared" si="17"/>
        <v>0</v>
      </c>
      <c r="J99" s="171">
        <f t="shared" si="17"/>
        <v>0</v>
      </c>
      <c r="K99" s="171">
        <f t="shared" si="17"/>
        <v>1.0918125000000001</v>
      </c>
      <c r="L99" s="171">
        <f t="shared" si="17"/>
        <v>2.4E-2</v>
      </c>
      <c r="M99" s="171">
        <f t="shared" si="17"/>
        <v>0.97434499999999968</v>
      </c>
      <c r="N99" s="171">
        <f t="shared" si="17"/>
        <v>0.1051675</v>
      </c>
      <c r="O99" s="171">
        <f t="shared" si="17"/>
        <v>0</v>
      </c>
      <c r="P99" s="171">
        <f t="shared" si="17"/>
        <v>0</v>
      </c>
      <c r="Q99" s="171">
        <f t="shared" si="17"/>
        <v>1.0795125000000001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44660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980</v>
      </c>
      <c r="G3" s="16">
        <f>'[3]09'!G5</f>
        <v>0</v>
      </c>
      <c r="H3" s="17">
        <f>SUM(B3:G3)</f>
        <v>1300</v>
      </c>
      <c r="I3" s="15">
        <f>'[3]09'!J5</f>
        <v>302.33999999999997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302.33999999999997</v>
      </c>
      <c r="P3" s="18">
        <f>frq!C3</f>
        <v>1</v>
      </c>
      <c r="Q3" s="15">
        <f t="shared" ref="Q3:V18" si="0">IF($P3=1,I3,IF(AND($P3=0.985,I3&gt;0.985*B3),B3*0.985,IF(AND($P3=0.965,I3&gt;0.965*B3),0.965*B3,I3)))</f>
        <v>302.33999999999997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302.33999999999997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238.33999999999997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238.33999999999997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980</v>
      </c>
      <c r="G4" s="16">
        <f>'[3]09'!G6</f>
        <v>0</v>
      </c>
      <c r="H4" s="17">
        <f>SUM(B4:G4)</f>
        <v>1300</v>
      </c>
      <c r="I4" s="15">
        <f>'[3]09'!J6</f>
        <v>301.33999999999997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301.33999999999997</v>
      </c>
      <c r="P4" s="18">
        <f>frq!C4</f>
        <v>1</v>
      </c>
      <c r="Q4" s="15">
        <f>IF($P4=1,I4,IF(AND($P4=0.985,I4&gt;0.985*B4),B4*0.985,IF(AND($P4=0.965,I4&gt;0.965*B4),0.965*B4,I4)))</f>
        <v>301.33999999999997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301.33999999999997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237.33999999999997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237.33999999999997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980</v>
      </c>
      <c r="G5" s="16">
        <f>'[3]09'!G7</f>
        <v>0</v>
      </c>
      <c r="H5" s="17">
        <f t="shared" ref="H5:H68" si="27">SUM(B5:G5)</f>
        <v>1300</v>
      </c>
      <c r="I5" s="15">
        <f>'[3]09'!J7</f>
        <v>301.33999999999997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301.33999999999997</v>
      </c>
      <c r="P5" s="18">
        <f>frq!C5</f>
        <v>1</v>
      </c>
      <c r="Q5" s="15">
        <f t="shared" ref="Q5:V56" si="29">IF($P5=1,I5,IF(AND($P5=0.985,I5&gt;0.985*B5),B5*0.985,IF(AND($P5=0.965,I5&gt;0.965*B5),0.965*B5,I5)))</f>
        <v>301.33999999999997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301.33999999999997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237.33999999999997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237.33999999999997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980</v>
      </c>
      <c r="G6" s="16">
        <f>'[3]09'!G8</f>
        <v>0</v>
      </c>
      <c r="H6" s="17">
        <f t="shared" si="27"/>
        <v>1300</v>
      </c>
      <c r="I6" s="15">
        <f>'[3]09'!J8</f>
        <v>301.33999999999997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301.33999999999997</v>
      </c>
      <c r="P6" s="18">
        <f>frq!C6</f>
        <v>1</v>
      </c>
      <c r="Q6" s="15">
        <f t="shared" si="29"/>
        <v>301.33999999999997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301.33999999999997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237.33999999999997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237.33999999999997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980</v>
      </c>
      <c r="G7" s="16">
        <f>'[3]09'!G9</f>
        <v>0</v>
      </c>
      <c r="H7" s="17">
        <f t="shared" si="27"/>
        <v>1300</v>
      </c>
      <c r="I7" s="15">
        <f>'[3]09'!J9</f>
        <v>303.33999999999997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303.33999999999997</v>
      </c>
      <c r="P7" s="18">
        <f>frq!C7</f>
        <v>1</v>
      </c>
      <c r="Q7" s="15">
        <f t="shared" si="29"/>
        <v>303.33999999999997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303.33999999999997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239.33999999999997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239.33999999999997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980</v>
      </c>
      <c r="G8" s="16">
        <f>'[3]09'!G10</f>
        <v>0</v>
      </c>
      <c r="H8" s="17">
        <f t="shared" si="27"/>
        <v>1300</v>
      </c>
      <c r="I8" s="15">
        <f>'[3]09'!J10</f>
        <v>301.33999999999997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301.33999999999997</v>
      </c>
      <c r="P8" s="18">
        <f>frq!C8</f>
        <v>1</v>
      </c>
      <c r="Q8" s="15">
        <f t="shared" si="29"/>
        <v>301.33999999999997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301.33999999999997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237.33999999999997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237.33999999999997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980</v>
      </c>
      <c r="G9" s="16">
        <f>'[3]09'!G11</f>
        <v>0</v>
      </c>
      <c r="H9" s="17">
        <f t="shared" si="27"/>
        <v>1300</v>
      </c>
      <c r="I9" s="15">
        <f>'[3]09'!J11</f>
        <v>315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31.5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252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252</v>
      </c>
      <c r="AT9" s="8">
        <v>32</v>
      </c>
      <c r="AU9" s="8">
        <v>32</v>
      </c>
      <c r="AW9" s="199">
        <v>31.5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31.5</v>
      </c>
      <c r="BD9" s="199">
        <v>31.5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31.5</v>
      </c>
      <c r="BL9" s="8">
        <f t="shared" si="21"/>
        <v>32</v>
      </c>
      <c r="BM9" s="8">
        <f t="shared" si="22"/>
        <v>32</v>
      </c>
      <c r="BN9" s="8">
        <f t="shared" si="23"/>
        <v>31.5</v>
      </c>
      <c r="BO9" s="8">
        <f t="shared" si="24"/>
        <v>31.5</v>
      </c>
      <c r="BP9" s="182">
        <f t="shared" si="25"/>
        <v>0.5</v>
      </c>
      <c r="BQ9" s="182">
        <f t="shared" si="26"/>
        <v>0.5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980</v>
      </c>
      <c r="G10" s="16">
        <f>'[3]09'!G12</f>
        <v>0</v>
      </c>
      <c r="H10" s="17">
        <f t="shared" si="27"/>
        <v>1300</v>
      </c>
      <c r="I10" s="15">
        <f>'[3]09'!J12</f>
        <v>315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252</v>
      </c>
      <c r="AT10" s="8">
        <v>32</v>
      </c>
      <c r="AU10" s="8">
        <v>32</v>
      </c>
      <c r="AW10" s="199">
        <v>31.5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31.5</v>
      </c>
      <c r="BD10" s="199">
        <v>31.5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31.5</v>
      </c>
      <c r="BL10" s="8">
        <f t="shared" si="21"/>
        <v>32</v>
      </c>
      <c r="BM10" s="8">
        <f t="shared" si="22"/>
        <v>32</v>
      </c>
      <c r="BN10" s="8">
        <f t="shared" si="23"/>
        <v>31.5</v>
      </c>
      <c r="BO10" s="8">
        <f t="shared" si="24"/>
        <v>31.5</v>
      </c>
      <c r="BP10" s="182">
        <f t="shared" si="25"/>
        <v>0.5</v>
      </c>
      <c r="BQ10" s="182">
        <f t="shared" si="26"/>
        <v>0.5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980</v>
      </c>
      <c r="G11" s="16">
        <f>'[3]09'!G13</f>
        <v>0</v>
      </c>
      <c r="H11" s="17">
        <f t="shared" si="27"/>
        <v>1300</v>
      </c>
      <c r="I11" s="15">
        <f>'[3]09'!J13</f>
        <v>301.33999999999997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301.33999999999997</v>
      </c>
      <c r="P11" s="18">
        <f>frq!C11</f>
        <v>1</v>
      </c>
      <c r="Q11" s="15">
        <f t="shared" si="29"/>
        <v>301.33999999999997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301.33999999999997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237.33999999999997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237.33999999999997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980</v>
      </c>
      <c r="G12" s="16">
        <f>'[3]09'!G14</f>
        <v>0</v>
      </c>
      <c r="H12" s="17">
        <f t="shared" si="27"/>
        <v>1300</v>
      </c>
      <c r="I12" s="15">
        <f>'[3]09'!J14</f>
        <v>301.33999999999997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301.33999999999997</v>
      </c>
      <c r="P12" s="18">
        <f>frq!C12</f>
        <v>1</v>
      </c>
      <c r="Q12" s="15">
        <f t="shared" si="29"/>
        <v>301.33999999999997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301.33999999999997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237.33999999999997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237.33999999999997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980</v>
      </c>
      <c r="G13" s="16">
        <f>'[3]09'!G15</f>
        <v>0</v>
      </c>
      <c r="H13" s="17">
        <f t="shared" si="27"/>
        <v>1300</v>
      </c>
      <c r="I13" s="15">
        <f>'[3]09'!J15</f>
        <v>303.33999999999997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303.33999999999997</v>
      </c>
      <c r="P13" s="18">
        <f>frq!C13</f>
        <v>1</v>
      </c>
      <c r="Q13" s="15">
        <f t="shared" si="29"/>
        <v>303.33999999999997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303.33999999999997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239.33999999999997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239.33999999999997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980</v>
      </c>
      <c r="G14" s="16">
        <f>'[3]09'!G16</f>
        <v>0</v>
      </c>
      <c r="H14" s="17">
        <f t="shared" si="27"/>
        <v>1300</v>
      </c>
      <c r="I14" s="15">
        <f>'[3]09'!J16</f>
        <v>301.33999999999997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301.33999999999997</v>
      </c>
      <c r="P14" s="18">
        <f>frq!C14</f>
        <v>1</v>
      </c>
      <c r="Q14" s="15">
        <f t="shared" si="29"/>
        <v>301.33999999999997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301.33999999999997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237.33999999999997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237.33999999999997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980</v>
      </c>
      <c r="G15" s="16">
        <f>'[3]09'!G17</f>
        <v>0</v>
      </c>
      <c r="H15" s="17">
        <f t="shared" si="27"/>
        <v>1300</v>
      </c>
      <c r="I15" s="15">
        <f>'[3]09'!J17</f>
        <v>301.33999999999997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301.33999999999997</v>
      </c>
      <c r="P15" s="18">
        <f>frq!C15</f>
        <v>1</v>
      </c>
      <c r="Q15" s="15">
        <f t="shared" si="29"/>
        <v>301.33999999999997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301.33999999999997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237.33999999999997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237.33999999999997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980</v>
      </c>
      <c r="G16" s="16">
        <f>'[3]09'!G18</f>
        <v>0</v>
      </c>
      <c r="H16" s="17">
        <f t="shared" si="27"/>
        <v>1300</v>
      </c>
      <c r="I16" s="15">
        <f>'[3]09'!J18</f>
        <v>301.33999999999997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301.33999999999997</v>
      </c>
      <c r="P16" s="18">
        <f>frq!C16</f>
        <v>1</v>
      </c>
      <c r="Q16" s="15">
        <f t="shared" si="29"/>
        <v>301.33999999999997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301.33999999999997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237.33999999999997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237.33999999999997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980</v>
      </c>
      <c r="G17" s="16">
        <f>'[3]09'!G19</f>
        <v>0</v>
      </c>
      <c r="H17" s="17">
        <f t="shared" si="27"/>
        <v>1300</v>
      </c>
      <c r="I17" s="15">
        <f>'[3]09'!J19</f>
        <v>301.33999999999997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301.33999999999997</v>
      </c>
      <c r="P17" s="18">
        <f>frq!C17</f>
        <v>1</v>
      </c>
      <c r="Q17" s="15">
        <f t="shared" si="29"/>
        <v>301.33999999999997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301.33999999999997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237.33999999999997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237.33999999999997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980</v>
      </c>
      <c r="G18" s="16">
        <f>'[3]09'!G20</f>
        <v>0</v>
      </c>
      <c r="H18" s="17">
        <f t="shared" si="27"/>
        <v>1300</v>
      </c>
      <c r="I18" s="15">
        <f>'[3]09'!J20</f>
        <v>301.33999999999997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301.33999999999997</v>
      </c>
      <c r="P18" s="18">
        <f>frq!C18</f>
        <v>1</v>
      </c>
      <c r="Q18" s="15">
        <f t="shared" si="29"/>
        <v>301.33999999999997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301.33999999999997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237.33999999999997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237.33999999999997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980</v>
      </c>
      <c r="G19" s="16">
        <f>'[3]09'!G21</f>
        <v>0</v>
      </c>
      <c r="H19" s="17">
        <f t="shared" si="27"/>
        <v>1300</v>
      </c>
      <c r="I19" s="15">
        <f>'[3]09'!J21</f>
        <v>298.33999999999997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298.33999999999997</v>
      </c>
      <c r="P19" s="18">
        <f>frq!C19</f>
        <v>1</v>
      </c>
      <c r="Q19" s="15">
        <f t="shared" si="29"/>
        <v>298.33999999999997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298.33999999999997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234.33999999999997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234.33999999999997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980</v>
      </c>
      <c r="G20" s="16">
        <f>'[3]09'!G22</f>
        <v>0</v>
      </c>
      <c r="H20" s="17">
        <f t="shared" si="27"/>
        <v>1300</v>
      </c>
      <c r="I20" s="15">
        <f>'[3]09'!J22</f>
        <v>297.33999999999997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297.33999999999997</v>
      </c>
      <c r="P20" s="18">
        <f>frq!C20</f>
        <v>1</v>
      </c>
      <c r="Q20" s="15">
        <f t="shared" si="29"/>
        <v>297.33999999999997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297.33999999999997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233.33999999999997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233.33999999999997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980</v>
      </c>
      <c r="G21" s="16">
        <f>'[3]09'!G23</f>
        <v>0</v>
      </c>
      <c r="H21" s="17">
        <f t="shared" si="27"/>
        <v>1300</v>
      </c>
      <c r="I21" s="15">
        <f>'[3]09'!J23</f>
        <v>297.33999999999997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297.33999999999997</v>
      </c>
      <c r="P21" s="18">
        <f>frq!C21</f>
        <v>1</v>
      </c>
      <c r="Q21" s="15">
        <f t="shared" si="29"/>
        <v>297.33999999999997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297.33999999999997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233.33999999999997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233.33999999999997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980</v>
      </c>
      <c r="G22" s="16">
        <f>'[3]09'!G24</f>
        <v>0</v>
      </c>
      <c r="H22" s="17">
        <f t="shared" si="27"/>
        <v>1300</v>
      </c>
      <c r="I22" s="15">
        <f>'[3]09'!J24</f>
        <v>297.33999999999997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297.33999999999997</v>
      </c>
      <c r="P22" s="18">
        <f>frq!C22</f>
        <v>1</v>
      </c>
      <c r="Q22" s="15">
        <f t="shared" si="29"/>
        <v>297.33999999999997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297.33999999999997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233.33999999999997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233.33999999999997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980</v>
      </c>
      <c r="G23" s="16">
        <f>'[3]09'!G25</f>
        <v>0</v>
      </c>
      <c r="H23" s="17">
        <f t="shared" si="27"/>
        <v>1300</v>
      </c>
      <c r="I23" s="15">
        <f>'[3]09'!J25</f>
        <v>297.33999999999997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297.33999999999997</v>
      </c>
      <c r="P23" s="18">
        <f>frq!C23</f>
        <v>1</v>
      </c>
      <c r="Q23" s="15">
        <f t="shared" si="29"/>
        <v>297.33999999999997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297.33999999999997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233.33999999999997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233.33999999999997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980</v>
      </c>
      <c r="G24" s="16">
        <f>'[3]09'!G26</f>
        <v>0</v>
      </c>
      <c r="H24" s="17">
        <f t="shared" si="27"/>
        <v>1300</v>
      </c>
      <c r="I24" s="15">
        <f>'[3]09'!J26</f>
        <v>297.33999999999997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297.33999999999997</v>
      </c>
      <c r="P24" s="18">
        <f>frq!C24</f>
        <v>1</v>
      </c>
      <c r="Q24" s="15">
        <f t="shared" si="29"/>
        <v>297.33999999999997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297.33999999999997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233.33999999999997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233.33999999999997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980</v>
      </c>
      <c r="G25" s="16">
        <f>'[3]09'!G27</f>
        <v>0</v>
      </c>
      <c r="H25" s="17">
        <f t="shared" si="27"/>
        <v>1300</v>
      </c>
      <c r="I25" s="15">
        <f>'[3]09'!J27</f>
        <v>300.33999999999997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300.33999999999997</v>
      </c>
      <c r="P25" s="18">
        <f>frq!C25</f>
        <v>1</v>
      </c>
      <c r="Q25" s="15">
        <f t="shared" si="29"/>
        <v>300.33999999999997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300.33999999999997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236.33999999999997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236.33999999999997</v>
      </c>
      <c r="AT25" s="8">
        <v>32</v>
      </c>
      <c r="AU25" s="8">
        <v>32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980</v>
      </c>
      <c r="G26" s="16">
        <f>'[3]09'!G28</f>
        <v>0</v>
      </c>
      <c r="H26" s="17">
        <f t="shared" si="27"/>
        <v>1300</v>
      </c>
      <c r="I26" s="15">
        <f>'[3]09'!J28</f>
        <v>297.33999999999997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297.33999999999997</v>
      </c>
      <c r="P26" s="18">
        <f>frq!C26</f>
        <v>1</v>
      </c>
      <c r="Q26" s="15">
        <f t="shared" si="29"/>
        <v>297.33999999999997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297.33999999999997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233.33999999999997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233.33999999999997</v>
      </c>
      <c r="AT26" s="8">
        <v>32</v>
      </c>
      <c r="AU26" s="8">
        <v>32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980</v>
      </c>
      <c r="G27" s="16">
        <f>'[3]09'!G29</f>
        <v>0</v>
      </c>
      <c r="H27" s="17">
        <f t="shared" si="27"/>
        <v>1300</v>
      </c>
      <c r="I27" s="15">
        <f>'[3]09'!J29</f>
        <v>297.33999999999997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297.33999999999997</v>
      </c>
      <c r="P27" s="18">
        <f>frq!C27</f>
        <v>1</v>
      </c>
      <c r="Q27" s="15">
        <f t="shared" si="29"/>
        <v>297.33999999999997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297.33999999999997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233.33999999999997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233.33999999999997</v>
      </c>
      <c r="AT27" s="8">
        <v>32</v>
      </c>
      <c r="AU27" s="8">
        <v>32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980</v>
      </c>
      <c r="G28" s="16">
        <f>'[3]09'!G30</f>
        <v>0</v>
      </c>
      <c r="H28" s="17">
        <f t="shared" si="27"/>
        <v>1300</v>
      </c>
      <c r="I28" s="15">
        <f>'[3]09'!J30</f>
        <v>297.33999999999997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297.33999999999997</v>
      </c>
      <c r="P28" s="18">
        <f>frq!C28</f>
        <v>1</v>
      </c>
      <c r="Q28" s="15">
        <f t="shared" si="29"/>
        <v>297.33999999999997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297.33999999999997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233.33999999999997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233.33999999999997</v>
      </c>
      <c r="AT28" s="8">
        <v>32</v>
      </c>
      <c r="AU28" s="8">
        <v>32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980</v>
      </c>
      <c r="G29" s="16">
        <f>'[3]09'!G31</f>
        <v>0</v>
      </c>
      <c r="H29" s="17">
        <f t="shared" si="27"/>
        <v>1300</v>
      </c>
      <c r="I29" s="15">
        <f>'[3]09'!J31</f>
        <v>297.33999999999997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297.33999999999997</v>
      </c>
      <c r="P29" s="18">
        <f>frq!C29</f>
        <v>1</v>
      </c>
      <c r="Q29" s="15">
        <f t="shared" si="29"/>
        <v>297.33999999999997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297.33999999999997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233.33999999999997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233.33999999999997</v>
      </c>
      <c r="AT29" s="8">
        <v>32</v>
      </c>
      <c r="AU29" s="8">
        <v>32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980</v>
      </c>
      <c r="G30" s="16">
        <f>'[3]09'!G32</f>
        <v>0</v>
      </c>
      <c r="H30" s="17">
        <f t="shared" si="27"/>
        <v>1300</v>
      </c>
      <c r="I30" s="15">
        <f>'[3]09'!J32</f>
        <v>297.33999999999997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297.33999999999997</v>
      </c>
      <c r="P30" s="18">
        <f>frq!C30</f>
        <v>1</v>
      </c>
      <c r="Q30" s="15">
        <f t="shared" si="29"/>
        <v>297.33999999999997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297.33999999999997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233.33999999999997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233.33999999999997</v>
      </c>
      <c r="AT30" s="8">
        <v>32</v>
      </c>
      <c r="AU30" s="8">
        <v>32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980</v>
      </c>
      <c r="G31" s="16">
        <f>'[3]09'!G33</f>
        <v>0</v>
      </c>
      <c r="H31" s="17">
        <f t="shared" si="27"/>
        <v>1300</v>
      </c>
      <c r="I31" s="15">
        <f>'[3]09'!J33</f>
        <v>298.33999999999997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298.33999999999997</v>
      </c>
      <c r="P31" s="18">
        <f>frq!C31</f>
        <v>1</v>
      </c>
      <c r="Q31" s="15">
        <f t="shared" si="29"/>
        <v>298.33999999999997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298.33999999999997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234.33999999999997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234.33999999999997</v>
      </c>
      <c r="AT31" s="8">
        <v>32</v>
      </c>
      <c r="AU31" s="8">
        <v>32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980</v>
      </c>
      <c r="G32" s="16">
        <f>'[3]09'!G34</f>
        <v>0</v>
      </c>
      <c r="H32" s="17">
        <f t="shared" si="27"/>
        <v>1300</v>
      </c>
      <c r="I32" s="15">
        <f>'[3]09'!J34</f>
        <v>297.33999999999997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297.33999999999997</v>
      </c>
      <c r="P32" s="18">
        <f>frq!C32</f>
        <v>1</v>
      </c>
      <c r="Q32" s="15">
        <f t="shared" si="29"/>
        <v>297.33999999999997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297.33999999999997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233.33999999999997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233.33999999999997</v>
      </c>
      <c r="AT32" s="8">
        <v>32</v>
      </c>
      <c r="AU32" s="8">
        <v>32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980</v>
      </c>
      <c r="G33" s="16">
        <f>'[3]09'!G35</f>
        <v>0</v>
      </c>
      <c r="H33" s="17">
        <f t="shared" si="27"/>
        <v>1300</v>
      </c>
      <c r="I33" s="15">
        <f>'[3]09'!J35</f>
        <v>296.33999999999997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296.33999999999997</v>
      </c>
      <c r="P33" s="18">
        <f>frq!C33</f>
        <v>1</v>
      </c>
      <c r="Q33" s="15">
        <f t="shared" si="29"/>
        <v>296.33999999999997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296.33999999999997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232.33999999999997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232.33999999999997</v>
      </c>
      <c r="AT33" s="8">
        <v>32</v>
      </c>
      <c r="AU33" s="8">
        <v>32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980</v>
      </c>
      <c r="G34" s="16">
        <f>'[3]09'!G36</f>
        <v>0</v>
      </c>
      <c r="H34" s="17">
        <f t="shared" si="27"/>
        <v>1300</v>
      </c>
      <c r="I34" s="15">
        <f>'[3]09'!J36</f>
        <v>296.33999999999997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296.33999999999997</v>
      </c>
      <c r="P34" s="18">
        <f>frq!C34</f>
        <v>1</v>
      </c>
      <c r="Q34" s="15">
        <f t="shared" si="29"/>
        <v>296.33999999999997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296.33999999999997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232.33999999999997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232.33999999999997</v>
      </c>
      <c r="AT34" s="8">
        <v>32</v>
      </c>
      <c r="AU34" s="8">
        <v>32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980</v>
      </c>
      <c r="G35" s="16">
        <f>'[3]09'!G37</f>
        <v>0</v>
      </c>
      <c r="H35" s="17">
        <f t="shared" si="27"/>
        <v>1300</v>
      </c>
      <c r="I35" s="15">
        <f>'[3]09'!J37</f>
        <v>296.33999999999997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296.33999999999997</v>
      </c>
      <c r="P35" s="18">
        <f>frq!C35</f>
        <v>1</v>
      </c>
      <c r="Q35" s="15">
        <f t="shared" si="29"/>
        <v>296.33999999999997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296.33999999999997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232.33999999999997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232.33999999999997</v>
      </c>
      <c r="AT35" s="8">
        <v>32</v>
      </c>
      <c r="AU35" s="8">
        <v>32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980</v>
      </c>
      <c r="G36" s="16">
        <f>'[3]09'!G38</f>
        <v>0</v>
      </c>
      <c r="H36" s="17">
        <f t="shared" si="27"/>
        <v>1300</v>
      </c>
      <c r="I36" s="15">
        <f>'[3]09'!J38</f>
        <v>296.33999999999997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296.33999999999997</v>
      </c>
      <c r="P36" s="18">
        <f>frq!C36</f>
        <v>1</v>
      </c>
      <c r="Q36" s="15">
        <f t="shared" si="29"/>
        <v>296.33999999999997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296.33999999999997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232.33999999999997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232.33999999999997</v>
      </c>
      <c r="AT36" s="8">
        <v>32</v>
      </c>
      <c r="AU36" s="8">
        <v>32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980</v>
      </c>
      <c r="G37" s="16">
        <f>'[3]09'!G39</f>
        <v>0</v>
      </c>
      <c r="H37" s="17">
        <f t="shared" si="27"/>
        <v>1300</v>
      </c>
      <c r="I37" s="15">
        <f>'[3]09'!J39</f>
        <v>297.33999999999997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297.33999999999997</v>
      </c>
      <c r="P37" s="18">
        <f>frq!C37</f>
        <v>1</v>
      </c>
      <c r="Q37" s="15">
        <f t="shared" si="29"/>
        <v>297.33999999999997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297.33999999999997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233.33999999999997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233.33999999999997</v>
      </c>
      <c r="AT37" s="8">
        <v>32</v>
      </c>
      <c r="AU37" s="8">
        <v>32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980</v>
      </c>
      <c r="G38" s="16">
        <f>'[3]09'!G40</f>
        <v>0</v>
      </c>
      <c r="H38" s="17">
        <f t="shared" si="27"/>
        <v>1300</v>
      </c>
      <c r="I38" s="15">
        <f>'[3]09'!J40</f>
        <v>294.33999999999997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294.33999999999997</v>
      </c>
      <c r="P38" s="18">
        <f>frq!C38</f>
        <v>1</v>
      </c>
      <c r="Q38" s="15">
        <f t="shared" si="29"/>
        <v>294.33999999999997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294.33999999999997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230.33999999999997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230.33999999999997</v>
      </c>
      <c r="AT38" s="8">
        <v>32</v>
      </c>
      <c r="AU38" s="8">
        <v>32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980</v>
      </c>
      <c r="G39" s="16">
        <f>'[3]09'!G41</f>
        <v>0</v>
      </c>
      <c r="H39" s="17">
        <f t="shared" si="27"/>
        <v>1300</v>
      </c>
      <c r="I39" s="15">
        <f>'[3]09'!J41</f>
        <v>296.33999999999997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296.33999999999997</v>
      </c>
      <c r="P39" s="18">
        <f>frq!C39</f>
        <v>1</v>
      </c>
      <c r="Q39" s="15">
        <f t="shared" si="29"/>
        <v>296.33999999999997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296.33999999999997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232.33999999999997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232.33999999999997</v>
      </c>
      <c r="AT39" s="8">
        <v>32</v>
      </c>
      <c r="AU39" s="8">
        <v>32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980</v>
      </c>
      <c r="G40" s="16">
        <f>'[3]09'!G42</f>
        <v>0</v>
      </c>
      <c r="H40" s="17">
        <f t="shared" si="27"/>
        <v>1300</v>
      </c>
      <c r="I40" s="15">
        <f>'[3]09'!J42</f>
        <v>297.33999999999997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297.33999999999997</v>
      </c>
      <c r="P40" s="18">
        <f>frq!C40</f>
        <v>1</v>
      </c>
      <c r="Q40" s="15">
        <f t="shared" si="29"/>
        <v>297.33999999999997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297.33999999999997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233.33999999999997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233.33999999999997</v>
      </c>
      <c r="AT40" s="8">
        <v>32</v>
      </c>
      <c r="AU40" s="8">
        <v>32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980</v>
      </c>
      <c r="G41" s="16">
        <f>'[3]09'!G43</f>
        <v>0</v>
      </c>
      <c r="H41" s="17">
        <f t="shared" si="27"/>
        <v>1300</v>
      </c>
      <c r="I41" s="15">
        <f>'[3]09'!J43</f>
        <v>297.33999999999997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297.33999999999997</v>
      </c>
      <c r="P41" s="18">
        <f>frq!C41</f>
        <v>1</v>
      </c>
      <c r="Q41" s="15">
        <f t="shared" si="29"/>
        <v>297.33999999999997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297.33999999999997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233.33999999999997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233.33999999999997</v>
      </c>
      <c r="AT41" s="8">
        <v>32</v>
      </c>
      <c r="AU41" s="8">
        <v>32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980</v>
      </c>
      <c r="G42" s="16">
        <f>'[3]09'!G44</f>
        <v>0</v>
      </c>
      <c r="H42" s="17">
        <f t="shared" si="27"/>
        <v>1300</v>
      </c>
      <c r="I42" s="15">
        <f>'[3]09'!J44</f>
        <v>297.33999999999997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297.33999999999997</v>
      </c>
      <c r="P42" s="18">
        <f>frq!C42</f>
        <v>1</v>
      </c>
      <c r="Q42" s="15">
        <f t="shared" si="29"/>
        <v>297.33999999999997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297.33999999999997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233.33999999999997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233.33999999999997</v>
      </c>
      <c r="AT42" s="8">
        <v>32</v>
      </c>
      <c r="AU42" s="8">
        <v>32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980</v>
      </c>
      <c r="G43" s="16">
        <f>'[3]09'!G45</f>
        <v>0</v>
      </c>
      <c r="H43" s="17">
        <f t="shared" si="27"/>
        <v>1300</v>
      </c>
      <c r="I43" s="15">
        <f>'[3]09'!J45</f>
        <v>297.33999999999997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297.33999999999997</v>
      </c>
      <c r="P43" s="18">
        <f>frq!C43</f>
        <v>1</v>
      </c>
      <c r="Q43" s="15">
        <f t="shared" si="29"/>
        <v>297.33999999999997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297.33999999999997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233.33999999999997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233.33999999999997</v>
      </c>
      <c r="AT43" s="8">
        <v>32</v>
      </c>
      <c r="AU43" s="8">
        <v>32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980</v>
      </c>
      <c r="G44" s="16">
        <f>'[3]09'!G46</f>
        <v>0</v>
      </c>
      <c r="H44" s="17">
        <f t="shared" si="27"/>
        <v>1300</v>
      </c>
      <c r="I44" s="15">
        <f>'[3]09'!J46</f>
        <v>297.33999999999997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297.33999999999997</v>
      </c>
      <c r="P44" s="18">
        <f>frq!C44</f>
        <v>1</v>
      </c>
      <c r="Q44" s="15">
        <f t="shared" si="29"/>
        <v>297.33999999999997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297.33999999999997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233.33999999999997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233.33999999999997</v>
      </c>
      <c r="AT44" s="8">
        <v>32</v>
      </c>
      <c r="AU44" s="8">
        <v>32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980</v>
      </c>
      <c r="G45" s="16">
        <f>'[3]09'!G47</f>
        <v>0</v>
      </c>
      <c r="H45" s="17">
        <f t="shared" si="27"/>
        <v>1300</v>
      </c>
      <c r="I45" s="15">
        <f>'[3]09'!J47</f>
        <v>297.33999999999997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297.33999999999997</v>
      </c>
      <c r="P45" s="18">
        <f>frq!C45</f>
        <v>1</v>
      </c>
      <c r="Q45" s="15">
        <f t="shared" si="29"/>
        <v>297.33999999999997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297.33999999999997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233.33999999999997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233.33999999999997</v>
      </c>
      <c r="AT45" s="8">
        <v>32</v>
      </c>
      <c r="AU45" s="8">
        <v>32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980</v>
      </c>
      <c r="G46" s="16">
        <f>'[3]09'!G48</f>
        <v>0</v>
      </c>
      <c r="H46" s="17">
        <f t="shared" si="27"/>
        <v>1300</v>
      </c>
      <c r="I46" s="15">
        <f>'[3]09'!J48</f>
        <v>297.33999999999997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297.33999999999997</v>
      </c>
      <c r="P46" s="18">
        <f>frq!C46</f>
        <v>1</v>
      </c>
      <c r="Q46" s="15">
        <f t="shared" si="29"/>
        <v>297.33999999999997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297.33999999999997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233.33999999999997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233.33999999999997</v>
      </c>
      <c r="AT46" s="8">
        <v>32</v>
      </c>
      <c r="AU46" s="8">
        <v>32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980</v>
      </c>
      <c r="G47" s="16">
        <f>'[3]09'!G49</f>
        <v>0</v>
      </c>
      <c r="H47" s="17">
        <f t="shared" si="27"/>
        <v>1300</v>
      </c>
      <c r="I47" s="15">
        <f>'[3]09'!J49</f>
        <v>297.33999999999997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297.33999999999997</v>
      </c>
      <c r="P47" s="18">
        <f>frq!C47</f>
        <v>1</v>
      </c>
      <c r="Q47" s="15">
        <f t="shared" si="29"/>
        <v>297.33999999999997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297.33999999999997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233.33999999999997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233.33999999999997</v>
      </c>
      <c r="AT47" s="8">
        <v>32</v>
      </c>
      <c r="AU47" s="8">
        <v>32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980</v>
      </c>
      <c r="G48" s="16">
        <f>'[3]09'!G50</f>
        <v>0</v>
      </c>
      <c r="H48" s="17">
        <f t="shared" si="27"/>
        <v>1300</v>
      </c>
      <c r="I48" s="15">
        <f>'[3]09'!J50</f>
        <v>297.33999999999997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297.33999999999997</v>
      </c>
      <c r="P48" s="18">
        <f>frq!C48</f>
        <v>1</v>
      </c>
      <c r="Q48" s="15">
        <f t="shared" si="29"/>
        <v>297.33999999999997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297.33999999999997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233.33999999999997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233.33999999999997</v>
      </c>
      <c r="AT48" s="8">
        <v>32</v>
      </c>
      <c r="AU48" s="8">
        <v>32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980</v>
      </c>
      <c r="G49" s="16">
        <f>'[3]09'!G51</f>
        <v>0</v>
      </c>
      <c r="H49" s="17">
        <f t="shared" si="27"/>
        <v>1300</v>
      </c>
      <c r="I49" s="15">
        <f>'[3]09'!J51</f>
        <v>297.33999999999997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297.33999999999997</v>
      </c>
      <c r="P49" s="18">
        <f>frq!C49</f>
        <v>1</v>
      </c>
      <c r="Q49" s="15">
        <f t="shared" si="29"/>
        <v>297.33999999999997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297.33999999999997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233.33999999999997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233.33999999999997</v>
      </c>
      <c r="AT49" s="8">
        <v>32</v>
      </c>
      <c r="AU49" s="8">
        <v>32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980</v>
      </c>
      <c r="G50" s="16">
        <f>'[3]09'!G52</f>
        <v>0</v>
      </c>
      <c r="H50" s="17">
        <f t="shared" si="27"/>
        <v>1300</v>
      </c>
      <c r="I50" s="15">
        <f>'[3]09'!J52</f>
        <v>297.33999999999997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297.33999999999997</v>
      </c>
      <c r="P50" s="18">
        <f>frq!C50</f>
        <v>1</v>
      </c>
      <c r="Q50" s="15">
        <f t="shared" si="29"/>
        <v>297.33999999999997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297.33999999999997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233.33999999999997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233.33999999999997</v>
      </c>
      <c r="AT50" s="8">
        <v>32</v>
      </c>
      <c r="AU50" s="8">
        <v>32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940</v>
      </c>
      <c r="G51" s="16">
        <f>'[3]09'!G53</f>
        <v>0</v>
      </c>
      <c r="H51" s="17">
        <f t="shared" si="27"/>
        <v>1260</v>
      </c>
      <c r="I51" s="15">
        <f>'[3]09'!J53</f>
        <v>297.33999999999997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297.33999999999997</v>
      </c>
      <c r="P51" s="18">
        <f>frq!C51</f>
        <v>1</v>
      </c>
      <c r="Q51" s="15">
        <f t="shared" si="29"/>
        <v>297.33999999999997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297.33999999999997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233.33999999999997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233.33999999999997</v>
      </c>
      <c r="AT51" s="8">
        <v>32</v>
      </c>
      <c r="AU51" s="8">
        <v>32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940</v>
      </c>
      <c r="G52" s="16">
        <f>'[3]09'!G54</f>
        <v>0</v>
      </c>
      <c r="H52" s="17">
        <f t="shared" si="27"/>
        <v>1260</v>
      </c>
      <c r="I52" s="15">
        <f>'[3]09'!J54</f>
        <v>297.33999999999997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297.33999999999997</v>
      </c>
      <c r="P52" s="18">
        <f>frq!C52</f>
        <v>1</v>
      </c>
      <c r="Q52" s="15">
        <f t="shared" si="29"/>
        <v>297.33999999999997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297.33999999999997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233.33999999999997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233.33999999999997</v>
      </c>
      <c r="AT52" s="8">
        <v>32</v>
      </c>
      <c r="AU52" s="8">
        <v>32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940</v>
      </c>
      <c r="G53" s="16">
        <f>'[3]09'!G55</f>
        <v>0</v>
      </c>
      <c r="H53" s="17">
        <f t="shared" si="27"/>
        <v>1260</v>
      </c>
      <c r="I53" s="15">
        <f>'[3]09'!J55</f>
        <v>297.33999999999997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297.33999999999997</v>
      </c>
      <c r="P53" s="18">
        <f>frq!C53</f>
        <v>1</v>
      </c>
      <c r="Q53" s="15">
        <f t="shared" si="29"/>
        <v>297.33999999999997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297.33999999999997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233.33999999999997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233.33999999999997</v>
      </c>
      <c r="AT53" s="8">
        <v>32</v>
      </c>
      <c r="AU53" s="8">
        <v>32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940</v>
      </c>
      <c r="G54" s="16">
        <f>'[3]09'!G56</f>
        <v>0</v>
      </c>
      <c r="H54" s="17">
        <f t="shared" si="27"/>
        <v>1260</v>
      </c>
      <c r="I54" s="15">
        <f>'[3]09'!J56</f>
        <v>297.33999999999997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297.33999999999997</v>
      </c>
      <c r="P54" s="18">
        <f>frq!C54</f>
        <v>1</v>
      </c>
      <c r="Q54" s="15">
        <f t="shared" si="29"/>
        <v>297.33999999999997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297.33999999999997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233.33999999999997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233.33999999999997</v>
      </c>
      <c r="AT54" s="8">
        <v>32</v>
      </c>
      <c r="AU54" s="8">
        <v>32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940</v>
      </c>
      <c r="G55" s="16">
        <f>'[3]09'!G57</f>
        <v>0</v>
      </c>
      <c r="H55" s="17">
        <f t="shared" si="27"/>
        <v>1260</v>
      </c>
      <c r="I55" s="15">
        <f>'[3]09'!J57</f>
        <v>297.33999999999997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297.33999999999997</v>
      </c>
      <c r="P55" s="18">
        <f>frq!C55</f>
        <v>1</v>
      </c>
      <c r="Q55" s="15">
        <f t="shared" si="29"/>
        <v>297.33999999999997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297.33999999999997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233.33999999999997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233.33999999999997</v>
      </c>
      <c r="AT55" s="8">
        <v>32</v>
      </c>
      <c r="AU55" s="8">
        <v>32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940</v>
      </c>
      <c r="G56" s="16">
        <f>'[3]09'!G58</f>
        <v>0</v>
      </c>
      <c r="H56" s="17">
        <f t="shared" si="27"/>
        <v>1260</v>
      </c>
      <c r="I56" s="15">
        <f>'[3]09'!J58</f>
        <v>297.33999999999997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297.33999999999997</v>
      </c>
      <c r="P56" s="18">
        <f>frq!C56</f>
        <v>1</v>
      </c>
      <c r="Q56" s="15">
        <f t="shared" si="29"/>
        <v>297.33999999999997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297.33999999999997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233.33999999999997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233.33999999999997</v>
      </c>
      <c r="AT56" s="8">
        <v>32</v>
      </c>
      <c r="AU56" s="8">
        <v>32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940</v>
      </c>
      <c r="G57" s="16">
        <f>'[3]09'!G59</f>
        <v>0</v>
      </c>
      <c r="H57" s="17">
        <f t="shared" si="27"/>
        <v>1260</v>
      </c>
      <c r="I57" s="15">
        <f>'[3]09'!J59</f>
        <v>297.33999999999997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297.33999999999997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297.33999999999997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297.33999999999997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233.33999999999997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233.33999999999997</v>
      </c>
      <c r="AT57" s="8">
        <v>32</v>
      </c>
      <c r="AU57" s="8">
        <v>32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940</v>
      </c>
      <c r="G58" s="16">
        <f>'[3]09'!G60</f>
        <v>0</v>
      </c>
      <c r="H58" s="17">
        <f t="shared" si="27"/>
        <v>1260</v>
      </c>
      <c r="I58" s="15">
        <f>'[3]09'!J60</f>
        <v>297.33999999999997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297.33999999999997</v>
      </c>
      <c r="P58" s="18">
        <f>frq!C58</f>
        <v>1</v>
      </c>
      <c r="Q58" s="15">
        <f t="shared" si="33"/>
        <v>297.33999999999997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297.33999999999997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233.33999999999997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233.33999999999997</v>
      </c>
      <c r="AT58" s="8">
        <v>32</v>
      </c>
      <c r="AU58" s="8">
        <v>32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940</v>
      </c>
      <c r="G59" s="16">
        <f>'[3]09'!G61</f>
        <v>0</v>
      </c>
      <c r="H59" s="17">
        <f t="shared" si="27"/>
        <v>1260</v>
      </c>
      <c r="I59" s="15">
        <f>'[3]09'!J61</f>
        <v>297.33999999999997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297.33999999999997</v>
      </c>
      <c r="P59" s="18">
        <f>frq!C59</f>
        <v>1</v>
      </c>
      <c r="Q59" s="15">
        <f t="shared" si="33"/>
        <v>297.33999999999997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297.33999999999997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233.33999999999997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233.33999999999997</v>
      </c>
      <c r="AT59" s="8">
        <v>32</v>
      </c>
      <c r="AU59" s="8">
        <v>32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940</v>
      </c>
      <c r="G60" s="16">
        <f>'[3]09'!G62</f>
        <v>0</v>
      </c>
      <c r="H60" s="17">
        <f t="shared" si="27"/>
        <v>1260</v>
      </c>
      <c r="I60" s="15">
        <f>'[3]09'!J62</f>
        <v>297.33999999999997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297.33999999999997</v>
      </c>
      <c r="P60" s="18">
        <f>frq!C60</f>
        <v>1</v>
      </c>
      <c r="Q60" s="15">
        <f t="shared" si="33"/>
        <v>297.33999999999997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297.33999999999997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233.33999999999997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233.33999999999997</v>
      </c>
      <c r="AT60" s="8">
        <v>32</v>
      </c>
      <c r="AU60" s="8">
        <v>32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940</v>
      </c>
      <c r="G61" s="16">
        <f>'[3]09'!G63</f>
        <v>0</v>
      </c>
      <c r="H61" s="17">
        <f t="shared" si="27"/>
        <v>1260</v>
      </c>
      <c r="I61" s="15">
        <f>'[3]09'!J63</f>
        <v>297.33999999999997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297.33999999999997</v>
      </c>
      <c r="P61" s="18">
        <f>frq!C61</f>
        <v>1</v>
      </c>
      <c r="Q61" s="15">
        <f t="shared" si="33"/>
        <v>297.33999999999997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297.33999999999997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233.33999999999997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233.33999999999997</v>
      </c>
      <c r="AT61" s="8">
        <v>32</v>
      </c>
      <c r="AU61" s="8">
        <v>32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940</v>
      </c>
      <c r="G62" s="16">
        <f>'[3]09'!G64</f>
        <v>0</v>
      </c>
      <c r="H62" s="17">
        <f t="shared" si="27"/>
        <v>1260</v>
      </c>
      <c r="I62" s="15">
        <f>'[3]09'!J64</f>
        <v>297.33999999999997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297.33999999999997</v>
      </c>
      <c r="P62" s="18">
        <f>frq!C62</f>
        <v>1</v>
      </c>
      <c r="Q62" s="15">
        <f t="shared" si="33"/>
        <v>297.33999999999997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297.33999999999997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233.33999999999997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233.33999999999997</v>
      </c>
      <c r="AT62" s="8">
        <v>32</v>
      </c>
      <c r="AU62" s="8">
        <v>32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940</v>
      </c>
      <c r="G63" s="16">
        <f>'[3]09'!G65</f>
        <v>0</v>
      </c>
      <c r="H63" s="17">
        <f t="shared" si="27"/>
        <v>1260</v>
      </c>
      <c r="I63" s="15">
        <f>'[3]09'!J65</f>
        <v>300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32</v>
      </c>
      <c r="AU63" s="8">
        <v>32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32</v>
      </c>
      <c r="BM63" s="8">
        <f t="shared" si="22"/>
        <v>32</v>
      </c>
      <c r="BN63" s="8">
        <f t="shared" si="23"/>
        <v>30</v>
      </c>
      <c r="BO63" s="8">
        <f t="shared" si="24"/>
        <v>30</v>
      </c>
      <c r="BP63" s="182">
        <f t="shared" si="25"/>
        <v>2</v>
      </c>
      <c r="BQ63" s="182">
        <f t="shared" si="26"/>
        <v>2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940</v>
      </c>
      <c r="G64" s="16">
        <f>'[3]09'!G66</f>
        <v>0</v>
      </c>
      <c r="H64" s="17">
        <f t="shared" si="27"/>
        <v>1260</v>
      </c>
      <c r="I64" s="15">
        <f>'[3]09'!J66</f>
        <v>300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32</v>
      </c>
      <c r="AU64" s="8">
        <v>32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32</v>
      </c>
      <c r="BM64" s="8">
        <f t="shared" si="22"/>
        <v>32</v>
      </c>
      <c r="BN64" s="8">
        <f t="shared" si="23"/>
        <v>30</v>
      </c>
      <c r="BO64" s="8">
        <f t="shared" si="24"/>
        <v>30</v>
      </c>
      <c r="BP64" s="182">
        <f t="shared" si="25"/>
        <v>2</v>
      </c>
      <c r="BQ64" s="182">
        <f t="shared" si="26"/>
        <v>2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940</v>
      </c>
      <c r="G65" s="16">
        <f>'[3]09'!G67</f>
        <v>0</v>
      </c>
      <c r="H65" s="17">
        <f t="shared" si="27"/>
        <v>1260</v>
      </c>
      <c r="I65" s="15">
        <f>'[3]09'!J67</f>
        <v>300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32</v>
      </c>
      <c r="AU65" s="8">
        <v>32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32</v>
      </c>
      <c r="BM65" s="8">
        <f t="shared" si="22"/>
        <v>32</v>
      </c>
      <c r="BN65" s="8">
        <f t="shared" si="23"/>
        <v>30</v>
      </c>
      <c r="BO65" s="8">
        <f t="shared" si="24"/>
        <v>30</v>
      </c>
      <c r="BP65" s="182">
        <f t="shared" si="25"/>
        <v>2</v>
      </c>
      <c r="BQ65" s="182">
        <f t="shared" si="26"/>
        <v>2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940</v>
      </c>
      <c r="G66" s="16">
        <f>'[3]09'!G68</f>
        <v>0</v>
      </c>
      <c r="H66" s="17">
        <f t="shared" si="27"/>
        <v>1260</v>
      </c>
      <c r="I66" s="15">
        <f>'[3]09'!J68</f>
        <v>300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32</v>
      </c>
      <c r="AU66" s="8">
        <v>32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32</v>
      </c>
      <c r="BM66" s="8">
        <f t="shared" si="22"/>
        <v>32</v>
      </c>
      <c r="BN66" s="8">
        <f t="shared" si="23"/>
        <v>30</v>
      </c>
      <c r="BO66" s="8">
        <f t="shared" si="24"/>
        <v>30</v>
      </c>
      <c r="BP66" s="182">
        <f t="shared" si="25"/>
        <v>2</v>
      </c>
      <c r="BQ66" s="182">
        <f t="shared" si="26"/>
        <v>2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940</v>
      </c>
      <c r="G67" s="16">
        <f>'[3]09'!G69</f>
        <v>0</v>
      </c>
      <c r="H67" s="17">
        <f t="shared" si="27"/>
        <v>1260</v>
      </c>
      <c r="I67" s="15">
        <f>'[3]09'!J69</f>
        <v>300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32</v>
      </c>
      <c r="AU67" s="8">
        <v>32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32</v>
      </c>
      <c r="BM67" s="8">
        <f t="shared" si="22"/>
        <v>32</v>
      </c>
      <c r="BN67" s="8">
        <f t="shared" si="23"/>
        <v>30</v>
      </c>
      <c r="BO67" s="8">
        <f t="shared" si="24"/>
        <v>30</v>
      </c>
      <c r="BP67" s="182">
        <f t="shared" si="25"/>
        <v>2</v>
      </c>
      <c r="BQ67" s="182">
        <f t="shared" si="26"/>
        <v>2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940</v>
      </c>
      <c r="G68" s="16">
        <f>'[3]09'!G70</f>
        <v>0</v>
      </c>
      <c r="H68" s="17">
        <f t="shared" si="27"/>
        <v>1260</v>
      </c>
      <c r="I68" s="15">
        <f>'[3]09'!J70</f>
        <v>300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</v>
      </c>
      <c r="AL68" s="8">
        <f t="shared" si="35"/>
        <v>240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</v>
      </c>
      <c r="AT68" s="8">
        <v>32</v>
      </c>
      <c r="AU68" s="8">
        <v>32</v>
      </c>
      <c r="AW68" s="199">
        <v>30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</v>
      </c>
      <c r="BD68" s="199">
        <v>30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30</v>
      </c>
      <c r="BO68" s="8">
        <f t="shared" ref="BO68:BO98" si="56">BJ68</f>
        <v>30</v>
      </c>
      <c r="BP68" s="182">
        <f t="shared" ref="BP68:BP98" si="57">BL68-BN68</f>
        <v>2</v>
      </c>
      <c r="BQ68" s="182">
        <f t="shared" ref="BQ68:BQ98" si="58">BM68-BO68</f>
        <v>2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940</v>
      </c>
      <c r="G69" s="16">
        <f>'[3]09'!G71</f>
        <v>0</v>
      </c>
      <c r="H69" s="17">
        <f t="shared" ref="H69:H98" si="59">SUM(B69:G69)</f>
        <v>1260</v>
      </c>
      <c r="I69" s="15">
        <f>'[3]09'!J71</f>
        <v>300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</v>
      </c>
      <c r="AL69" s="8">
        <f t="shared" si="35"/>
        <v>240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</v>
      </c>
      <c r="AT69" s="8">
        <v>30</v>
      </c>
      <c r="AU69" s="8">
        <v>30</v>
      </c>
      <c r="AW69" s="199">
        <v>30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</v>
      </c>
      <c r="BD69" s="199">
        <v>30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</v>
      </c>
      <c r="BL69" s="8">
        <f t="shared" si="53"/>
        <v>30</v>
      </c>
      <c r="BM69" s="8">
        <f t="shared" si="54"/>
        <v>30</v>
      </c>
      <c r="BN69" s="8">
        <f t="shared" si="55"/>
        <v>30</v>
      </c>
      <c r="BO69" s="8">
        <f t="shared" si="56"/>
        <v>30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940</v>
      </c>
      <c r="G70" s="16">
        <f>'[3]09'!G72</f>
        <v>0</v>
      </c>
      <c r="H70" s="17">
        <f t="shared" si="59"/>
        <v>1260</v>
      </c>
      <c r="I70" s="15">
        <f>'[3]09'!J72</f>
        <v>300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940</v>
      </c>
      <c r="G71" s="16">
        <f>'[3]09'!G73</f>
        <v>0</v>
      </c>
      <c r="H71" s="17">
        <f t="shared" si="59"/>
        <v>1260</v>
      </c>
      <c r="I71" s="15">
        <f>'[3]09'!J73</f>
        <v>305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30.5</v>
      </c>
      <c r="AL71" s="8">
        <f t="shared" si="35"/>
        <v>244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</v>
      </c>
      <c r="AT71" s="8">
        <v>30.5</v>
      </c>
      <c r="AU71" s="8">
        <v>30.5</v>
      </c>
      <c r="AW71" s="199">
        <v>30.5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30.5</v>
      </c>
      <c r="BD71" s="199">
        <v>30.5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30.5</v>
      </c>
      <c r="BL71" s="8">
        <f t="shared" si="53"/>
        <v>30.5</v>
      </c>
      <c r="BM71" s="8">
        <f t="shared" si="54"/>
        <v>30.5</v>
      </c>
      <c r="BN71" s="8">
        <f t="shared" si="55"/>
        <v>30.5</v>
      </c>
      <c r="BO71" s="8">
        <f t="shared" si="56"/>
        <v>30.5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940</v>
      </c>
      <c r="G72" s="16">
        <f>'[3]09'!G74</f>
        <v>0</v>
      </c>
      <c r="H72" s="17">
        <f t="shared" si="59"/>
        <v>1260</v>
      </c>
      <c r="I72" s="15">
        <f>'[3]09'!J74</f>
        <v>305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T72" s="8">
        <v>30.5</v>
      </c>
      <c r="AU72" s="8">
        <v>30.5</v>
      </c>
      <c r="AW72" s="199">
        <v>30.5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30.5</v>
      </c>
      <c r="BD72" s="199">
        <v>30.5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30.5</v>
      </c>
      <c r="BL72" s="8">
        <f t="shared" si="53"/>
        <v>30.5</v>
      </c>
      <c r="BM72" s="8">
        <f t="shared" si="54"/>
        <v>30.5</v>
      </c>
      <c r="BN72" s="8">
        <f t="shared" si="55"/>
        <v>30.5</v>
      </c>
      <c r="BO72" s="8">
        <f t="shared" si="56"/>
        <v>30.5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940</v>
      </c>
      <c r="G73" s="16">
        <f>'[3]09'!G75</f>
        <v>0</v>
      </c>
      <c r="H73" s="17">
        <f t="shared" si="59"/>
        <v>1260</v>
      </c>
      <c r="I73" s="15">
        <f>'[3]09'!J75</f>
        <v>305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199">
        <v>30.5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30.5</v>
      </c>
      <c r="BD73" s="199">
        <v>30.5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940</v>
      </c>
      <c r="G74" s="16">
        <f>'[3]09'!G76</f>
        <v>0</v>
      </c>
      <c r="H74" s="17">
        <f t="shared" si="59"/>
        <v>1260</v>
      </c>
      <c r="I74" s="15">
        <f>'[3]09'!J76</f>
        <v>305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199">
        <v>30.5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30.5</v>
      </c>
      <c r="BD74" s="199">
        <v>30.5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980</v>
      </c>
      <c r="G75" s="16">
        <f>'[3]09'!G77</f>
        <v>0</v>
      </c>
      <c r="H75" s="17">
        <f t="shared" si="59"/>
        <v>1300</v>
      </c>
      <c r="I75" s="15">
        <f>'[3]09'!J77</f>
        <v>305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30.5</v>
      </c>
      <c r="AU75" s="8">
        <v>30.5</v>
      </c>
      <c r="AW75" s="199">
        <v>30.5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30.5</v>
      </c>
      <c r="BD75" s="199">
        <v>30.5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30.5</v>
      </c>
      <c r="BL75" s="8">
        <f t="shared" si="53"/>
        <v>30.5</v>
      </c>
      <c r="BM75" s="8">
        <f t="shared" si="54"/>
        <v>30.5</v>
      </c>
      <c r="BN75" s="8">
        <f t="shared" si="55"/>
        <v>30.5</v>
      </c>
      <c r="BO75" s="8">
        <f t="shared" si="56"/>
        <v>30.5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980</v>
      </c>
      <c r="G76" s="16">
        <f>'[3]09'!G78</f>
        <v>0</v>
      </c>
      <c r="H76" s="17">
        <f t="shared" si="59"/>
        <v>1300</v>
      </c>
      <c r="I76" s="15">
        <f>'[3]09'!J78</f>
        <v>305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T76" s="8">
        <v>30.5</v>
      </c>
      <c r="AU76" s="8">
        <v>30.5</v>
      </c>
      <c r="AW76" s="199">
        <v>30.5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30.5</v>
      </c>
      <c r="BD76" s="199">
        <v>30.5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30.5</v>
      </c>
      <c r="BL76" s="8">
        <f t="shared" si="53"/>
        <v>30.5</v>
      </c>
      <c r="BM76" s="8">
        <f t="shared" si="54"/>
        <v>30.5</v>
      </c>
      <c r="BN76" s="8">
        <f t="shared" si="55"/>
        <v>30.5</v>
      </c>
      <c r="BO76" s="8">
        <f t="shared" si="56"/>
        <v>30.5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980</v>
      </c>
      <c r="G77" s="16">
        <f>'[3]09'!G79</f>
        <v>0</v>
      </c>
      <c r="H77" s="17">
        <f t="shared" si="59"/>
        <v>1300</v>
      </c>
      <c r="I77" s="15">
        <f>'[3]09'!J79</f>
        <v>305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30.5</v>
      </c>
      <c r="AU77" s="8">
        <v>30.5</v>
      </c>
      <c r="AW77" s="199">
        <v>30.5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30.5</v>
      </c>
      <c r="BD77" s="199">
        <v>30.5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30.5</v>
      </c>
      <c r="BL77" s="8">
        <f t="shared" si="53"/>
        <v>30.5</v>
      </c>
      <c r="BM77" s="8">
        <f t="shared" si="54"/>
        <v>30.5</v>
      </c>
      <c r="BN77" s="8">
        <f t="shared" si="55"/>
        <v>30.5</v>
      </c>
      <c r="BO77" s="8">
        <f t="shared" si="56"/>
        <v>30.5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980</v>
      </c>
      <c r="G78" s="16">
        <f>'[3]09'!G80</f>
        <v>0</v>
      </c>
      <c r="H78" s="17">
        <f t="shared" si="59"/>
        <v>1300</v>
      </c>
      <c r="I78" s="15">
        <f>'[3]09'!J80</f>
        <v>305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30.5</v>
      </c>
      <c r="AU78" s="8">
        <v>30.5</v>
      </c>
      <c r="AW78" s="199">
        <v>30.5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30.5</v>
      </c>
      <c r="BD78" s="199">
        <v>30.5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30.5</v>
      </c>
      <c r="BL78" s="8">
        <f t="shared" si="53"/>
        <v>30.5</v>
      </c>
      <c r="BM78" s="8">
        <f t="shared" si="54"/>
        <v>30.5</v>
      </c>
      <c r="BN78" s="8">
        <f t="shared" si="55"/>
        <v>30.5</v>
      </c>
      <c r="BO78" s="8">
        <f t="shared" si="56"/>
        <v>30.5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980</v>
      </c>
      <c r="G79" s="16">
        <f>'[3]09'!G81</f>
        <v>0</v>
      </c>
      <c r="H79" s="17">
        <f t="shared" si="59"/>
        <v>1300</v>
      </c>
      <c r="I79" s="15">
        <f>'[3]09'!J81</f>
        <v>305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199">
        <v>30.5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30.5</v>
      </c>
      <c r="BD79" s="199">
        <v>30.5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980</v>
      </c>
      <c r="G80" s="16">
        <f>'[3]09'!G82</f>
        <v>0</v>
      </c>
      <c r="H80" s="17">
        <f t="shared" si="59"/>
        <v>1300</v>
      </c>
      <c r="I80" s="15">
        <f>'[3]09'!J82</f>
        <v>305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30.5</v>
      </c>
      <c r="AW80" s="199">
        <v>30.5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30.5</v>
      </c>
      <c r="BD80" s="199">
        <v>30.5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980</v>
      </c>
      <c r="G81" s="16">
        <f>'[3]09'!G83</f>
        <v>0</v>
      </c>
      <c r="H81" s="17">
        <f t="shared" si="59"/>
        <v>1300</v>
      </c>
      <c r="I81" s="15">
        <f>'[3]09'!J83</f>
        <v>305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199">
        <v>30.5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30.5</v>
      </c>
      <c r="BD81" s="199">
        <v>30.5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980</v>
      </c>
      <c r="G82" s="16">
        <f>'[3]09'!G84</f>
        <v>0</v>
      </c>
      <c r="H82" s="17">
        <f t="shared" si="59"/>
        <v>1300</v>
      </c>
      <c r="I82" s="15">
        <f>'[3]09'!J84</f>
        <v>305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199">
        <v>30.5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30.5</v>
      </c>
      <c r="BD82" s="199">
        <v>30.5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980</v>
      </c>
      <c r="G83" s="16">
        <f>'[3]09'!G85</f>
        <v>0</v>
      </c>
      <c r="H83" s="17">
        <f t="shared" si="59"/>
        <v>1300</v>
      </c>
      <c r="I83" s="15">
        <f>'[3]09'!J85</f>
        <v>310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980</v>
      </c>
      <c r="G84" s="16">
        <f>'[3]09'!G86</f>
        <v>0</v>
      </c>
      <c r="H84" s="17">
        <f t="shared" si="59"/>
        <v>1300</v>
      </c>
      <c r="I84" s="15">
        <f>'[3]09'!J86</f>
        <v>310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980</v>
      </c>
      <c r="G85" s="16">
        <f>'[3]09'!G87</f>
        <v>0</v>
      </c>
      <c r="H85" s="17">
        <f t="shared" si="59"/>
        <v>1300</v>
      </c>
      <c r="I85" s="15">
        <f>'[3]09'!J87</f>
        <v>310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980</v>
      </c>
      <c r="G86" s="16">
        <f>'[3]09'!G88</f>
        <v>0</v>
      </c>
      <c r="H86" s="17">
        <f t="shared" si="59"/>
        <v>1300</v>
      </c>
      <c r="I86" s="15">
        <f>'[3]09'!J88</f>
        <v>310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</v>
      </c>
      <c r="AU86" s="8">
        <v>31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980</v>
      </c>
      <c r="G87" s="16">
        <f>'[3]09'!G89</f>
        <v>0</v>
      </c>
      <c r="H87" s="17">
        <f t="shared" si="59"/>
        <v>1300</v>
      </c>
      <c r="I87" s="15">
        <f>'[3]09'!J89</f>
        <v>310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31</v>
      </c>
      <c r="AU87" s="8">
        <v>31</v>
      </c>
      <c r="AW87" s="199">
        <v>31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</v>
      </c>
      <c r="BD87" s="199">
        <v>31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980</v>
      </c>
      <c r="G88" s="16">
        <f>'[3]09'!G90</f>
        <v>0</v>
      </c>
      <c r="H88" s="17">
        <f t="shared" si="59"/>
        <v>1300</v>
      </c>
      <c r="I88" s="15">
        <f>'[3]09'!J90</f>
        <v>310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31</v>
      </c>
      <c r="AU88" s="8">
        <v>31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31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980</v>
      </c>
      <c r="G89" s="16">
        <f>'[3]09'!G91</f>
        <v>0</v>
      </c>
      <c r="H89" s="17">
        <f t="shared" si="59"/>
        <v>1300</v>
      </c>
      <c r="I89" s="15">
        <f>'[3]09'!J91</f>
        <v>310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31</v>
      </c>
      <c r="AU89" s="8">
        <v>31</v>
      </c>
      <c r="AW89" s="199">
        <v>31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</v>
      </c>
      <c r="BD89" s="199">
        <v>31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980</v>
      </c>
      <c r="G90" s="16">
        <f>'[3]09'!G92</f>
        <v>0</v>
      </c>
      <c r="H90" s="17">
        <f t="shared" si="59"/>
        <v>1300</v>
      </c>
      <c r="I90" s="15">
        <f>'[3]09'!J92</f>
        <v>310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31</v>
      </c>
      <c r="AU90" s="8">
        <v>31</v>
      </c>
      <c r="AW90" s="199">
        <v>31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</v>
      </c>
      <c r="BD90" s="199">
        <v>31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980</v>
      </c>
      <c r="G91" s="16">
        <f>'[3]09'!G93</f>
        <v>0</v>
      </c>
      <c r="H91" s="17">
        <f t="shared" si="59"/>
        <v>1300</v>
      </c>
      <c r="I91" s="15">
        <f>'[3]09'!J93</f>
        <v>315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31.5</v>
      </c>
      <c r="AU91" s="8">
        <v>31.5</v>
      </c>
      <c r="AW91" s="199">
        <v>31.5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31.5</v>
      </c>
      <c r="BD91" s="199">
        <v>31.5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31.5</v>
      </c>
      <c r="BL91" s="8">
        <f t="shared" si="53"/>
        <v>31.5</v>
      </c>
      <c r="BM91" s="8">
        <f t="shared" si="54"/>
        <v>31.5</v>
      </c>
      <c r="BN91" s="8">
        <f t="shared" si="55"/>
        <v>31.5</v>
      </c>
      <c r="BO91" s="8">
        <f t="shared" si="56"/>
        <v>31.5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980</v>
      </c>
      <c r="G92" s="16">
        <f>'[3]09'!G94</f>
        <v>0</v>
      </c>
      <c r="H92" s="17">
        <f t="shared" si="59"/>
        <v>1300</v>
      </c>
      <c r="I92" s="15">
        <f>'[3]09'!J94</f>
        <v>315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31.5</v>
      </c>
      <c r="AU92" s="8">
        <v>31.5</v>
      </c>
      <c r="AW92" s="199">
        <v>31.5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31.5</v>
      </c>
      <c r="BD92" s="199">
        <v>31.5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31.5</v>
      </c>
      <c r="BL92" s="8">
        <f t="shared" si="53"/>
        <v>31.5</v>
      </c>
      <c r="BM92" s="8">
        <f t="shared" si="54"/>
        <v>31.5</v>
      </c>
      <c r="BN92" s="8">
        <f t="shared" si="55"/>
        <v>31.5</v>
      </c>
      <c r="BO92" s="8">
        <f t="shared" si="56"/>
        <v>31.5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980</v>
      </c>
      <c r="G93" s="16">
        <f>'[3]09'!G95</f>
        <v>0</v>
      </c>
      <c r="H93" s="17">
        <f t="shared" si="59"/>
        <v>1300</v>
      </c>
      <c r="I93" s="15">
        <f>'[3]09'!J95</f>
        <v>315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31.5</v>
      </c>
      <c r="AU93" s="8">
        <v>31.5</v>
      </c>
      <c r="AW93" s="199">
        <v>31.5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31.5</v>
      </c>
      <c r="BD93" s="199">
        <v>31.5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31.5</v>
      </c>
      <c r="BL93" s="8">
        <f t="shared" si="53"/>
        <v>31.5</v>
      </c>
      <c r="BM93" s="8">
        <f t="shared" si="54"/>
        <v>31.5</v>
      </c>
      <c r="BN93" s="8">
        <f t="shared" si="55"/>
        <v>31.5</v>
      </c>
      <c r="BO93" s="8">
        <f t="shared" si="56"/>
        <v>31.5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980</v>
      </c>
      <c r="G94" s="16">
        <f>'[3]09'!G96</f>
        <v>0</v>
      </c>
      <c r="H94" s="17">
        <f t="shared" si="59"/>
        <v>1300</v>
      </c>
      <c r="I94" s="15">
        <f>'[3]09'!J96</f>
        <v>315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31.5</v>
      </c>
      <c r="AU94" s="8">
        <v>31.5</v>
      </c>
      <c r="AW94" s="199">
        <v>31.5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31.5</v>
      </c>
      <c r="BD94" s="199">
        <v>31.5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31.5</v>
      </c>
      <c r="BL94" s="8">
        <f t="shared" si="53"/>
        <v>31.5</v>
      </c>
      <c r="BM94" s="8">
        <f t="shared" si="54"/>
        <v>31.5</v>
      </c>
      <c r="BN94" s="8">
        <f t="shared" si="55"/>
        <v>31.5</v>
      </c>
      <c r="BO94" s="8">
        <f t="shared" si="56"/>
        <v>31.5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980</v>
      </c>
      <c r="G95" s="16">
        <f>'[3]09'!G97</f>
        <v>0</v>
      </c>
      <c r="H95" s="17">
        <f t="shared" si="59"/>
        <v>1300</v>
      </c>
      <c r="I95" s="15">
        <f>'[3]09'!J97</f>
        <v>315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31.5</v>
      </c>
      <c r="AU95" s="8">
        <v>31.5</v>
      </c>
      <c r="AW95" s="199">
        <v>31.5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31.5</v>
      </c>
      <c r="BD95" s="199">
        <v>31.5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980</v>
      </c>
      <c r="G96" s="16">
        <f>'[3]09'!G98</f>
        <v>0</v>
      </c>
      <c r="H96" s="17">
        <f t="shared" si="59"/>
        <v>1300</v>
      </c>
      <c r="I96" s="15">
        <f>'[3]09'!J98</f>
        <v>315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31.5</v>
      </c>
      <c r="AU96" s="8">
        <v>31.5</v>
      </c>
      <c r="AW96" s="199">
        <v>31.5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31.5</v>
      </c>
      <c r="BD96" s="199">
        <v>31.5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980</v>
      </c>
      <c r="G97" s="16">
        <f>'[3]09'!G99</f>
        <v>0</v>
      </c>
      <c r="H97" s="17">
        <f t="shared" si="59"/>
        <v>1300</v>
      </c>
      <c r="I97" s="15">
        <f>'[3]09'!J99</f>
        <v>315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199">
        <v>31.5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31.5</v>
      </c>
      <c r="BD97" s="199">
        <v>31.5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980</v>
      </c>
      <c r="G98" s="16">
        <f>'[3]09'!G100</f>
        <v>0</v>
      </c>
      <c r="H98" s="17">
        <f t="shared" si="59"/>
        <v>1300</v>
      </c>
      <c r="I98" s="15">
        <f>'[3]09'!J100</f>
        <v>315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252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</v>
      </c>
      <c r="AT98" s="8">
        <v>31.5</v>
      </c>
      <c r="AU98" s="8">
        <v>31.5</v>
      </c>
      <c r="AW98" s="199">
        <v>31.5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31.5</v>
      </c>
      <c r="BD98" s="199">
        <v>31.5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31.5</v>
      </c>
      <c r="BL98" s="8">
        <f t="shared" si="53"/>
        <v>31.5</v>
      </c>
      <c r="BM98" s="8">
        <f t="shared" si="54"/>
        <v>31.5</v>
      </c>
      <c r="BN98" s="8">
        <f t="shared" si="55"/>
        <v>31.5</v>
      </c>
      <c r="BO98" s="8">
        <f t="shared" si="56"/>
        <v>31.5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7.2484300000000008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7.2484300000000008</v>
      </c>
      <c r="P99" s="15">
        <f t="shared" si="62"/>
        <v>2.4E-2</v>
      </c>
      <c r="Q99" s="15">
        <f t="shared" si="62"/>
        <v>7.2484300000000008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7.2484300000000008</v>
      </c>
      <c r="X99" s="15">
        <f t="shared" si="62"/>
        <v>0.75624999999999998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0.75624999999999998</v>
      </c>
      <c r="AE99" s="15">
        <f t="shared" si="62"/>
        <v>0.75624999999999998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0.75624999999999998</v>
      </c>
      <c r="AL99" s="15">
        <f t="shared" si="62"/>
        <v>5.7359300000000024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5.7359300000000024</v>
      </c>
      <c r="AS99" s="15">
        <f t="shared" si="62"/>
        <v>0</v>
      </c>
      <c r="AT99" s="15">
        <f t="shared" si="62"/>
        <v>0.75949999999999995</v>
      </c>
      <c r="AU99" s="15">
        <f t="shared" si="62"/>
        <v>0.75949999999999995</v>
      </c>
      <c r="AV99" s="15">
        <f t="shared" si="62"/>
        <v>0</v>
      </c>
      <c r="AW99" s="15">
        <f t="shared" si="62"/>
        <v>0.75624999999999998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0.75624999999999998</v>
      </c>
      <c r="BD99" s="15">
        <f t="shared" si="62"/>
        <v>0.75624999999999998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0.75624999999999998</v>
      </c>
      <c r="BK99" s="15"/>
      <c r="BL99" s="15">
        <f t="shared" si="63"/>
        <v>0.75949999999999995</v>
      </c>
      <c r="BM99" s="15">
        <f t="shared" si="63"/>
        <v>0.75949999999999995</v>
      </c>
      <c r="BN99" s="15">
        <f t="shared" si="63"/>
        <v>0.75624999999999998</v>
      </c>
      <c r="BO99" s="15">
        <f t="shared" si="63"/>
        <v>0.75624999999999998</v>
      </c>
      <c r="BP99" s="15">
        <f t="shared" si="63"/>
        <v>3.2499999999999999E-3</v>
      </c>
      <c r="BQ99" s="15">
        <f t="shared" si="63"/>
        <v>3.2499999999999999E-3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44660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44660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170</v>
      </c>
      <c r="D3">
        <f>PPCL!M3</f>
        <v>0</v>
      </c>
      <c r="E3">
        <f>PPCL!N3</f>
        <v>0</v>
      </c>
      <c r="F3">
        <f>B3+C3</f>
        <v>300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170</v>
      </c>
      <c r="D4">
        <f>PPCL!M4</f>
        <v>0</v>
      </c>
      <c r="E4">
        <f>PPCL!N4</f>
        <v>0</v>
      </c>
      <c r="F4">
        <f t="shared" ref="F4:F67" si="4">B4+C4</f>
        <v>300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170</v>
      </c>
      <c r="D5">
        <f>PPCL!M5</f>
        <v>0</v>
      </c>
      <c r="E5">
        <f>PPCL!N5</f>
        <v>0</v>
      </c>
      <c r="F5">
        <f t="shared" si="4"/>
        <v>300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170</v>
      </c>
      <c r="D6">
        <f>PPCL!M6</f>
        <v>130</v>
      </c>
      <c r="E6">
        <f>PPCL!N6</f>
        <v>0</v>
      </c>
      <c r="F6">
        <f t="shared" si="4"/>
        <v>300</v>
      </c>
      <c r="G6">
        <f t="shared" si="5"/>
        <v>130</v>
      </c>
      <c r="H6" s="154"/>
      <c r="I6">
        <f>BRPL_EOD!AG6+BRPL_EOD!AH6</f>
        <v>36.78</v>
      </c>
      <c r="J6">
        <f>BYPL_EOD!AG6+BYPL_EOD!AH6</f>
        <v>20.89</v>
      </c>
      <c r="K6">
        <f>MES_EOD!AG6+MES_EOD!AH6</f>
        <v>7.88</v>
      </c>
      <c r="L6">
        <f>NDMC_EOD!AG6+NDMC_EOD!AH6</f>
        <v>39.39</v>
      </c>
      <c r="M6">
        <f>TPDDL_EOD!AG6+TPDDL_EOD!AH6</f>
        <v>25.06</v>
      </c>
      <c r="N6">
        <f t="shared" si="0"/>
        <v>130</v>
      </c>
      <c r="O6" s="154">
        <f t="shared" si="1"/>
        <v>0</v>
      </c>
      <c r="P6">
        <v>36.78</v>
      </c>
      <c r="Q6">
        <v>20.89</v>
      </c>
      <c r="R6">
        <v>7.88</v>
      </c>
      <c r="S6">
        <v>39.39</v>
      </c>
      <c r="T6">
        <v>25.06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170</v>
      </c>
      <c r="D7">
        <f>PPCL!M7</f>
        <v>130</v>
      </c>
      <c r="E7">
        <f>PPCL!N7</f>
        <v>0</v>
      </c>
      <c r="F7">
        <f t="shared" si="4"/>
        <v>300</v>
      </c>
      <c r="G7">
        <f t="shared" si="5"/>
        <v>130</v>
      </c>
      <c r="H7" s="154"/>
      <c r="I7">
        <f>BRPL_EOD!AG7+BRPL_EOD!AH7</f>
        <v>36.78</v>
      </c>
      <c r="J7">
        <f>BYPL_EOD!AG7+BYPL_EOD!AH7</f>
        <v>20.89</v>
      </c>
      <c r="K7">
        <f>MES_EOD!AG7+MES_EOD!AH7</f>
        <v>7.88</v>
      </c>
      <c r="L7">
        <f>NDMC_EOD!AG7+NDMC_EOD!AH7</f>
        <v>39.39</v>
      </c>
      <c r="M7">
        <f>TPDDL_EOD!AG7+TPDDL_EOD!AH7</f>
        <v>25.06</v>
      </c>
      <c r="N7">
        <f t="shared" si="0"/>
        <v>130</v>
      </c>
      <c r="O7" s="154">
        <f t="shared" si="1"/>
        <v>0</v>
      </c>
      <c r="P7">
        <v>36.78</v>
      </c>
      <c r="Q7">
        <v>20.89</v>
      </c>
      <c r="R7">
        <v>7.88</v>
      </c>
      <c r="S7">
        <v>39.39</v>
      </c>
      <c r="T7">
        <v>25.06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170</v>
      </c>
      <c r="D8">
        <f>PPCL!M8</f>
        <v>130</v>
      </c>
      <c r="E8">
        <f>PPCL!N8</f>
        <v>0</v>
      </c>
      <c r="F8">
        <f t="shared" si="4"/>
        <v>300</v>
      </c>
      <c r="G8">
        <f t="shared" si="5"/>
        <v>130</v>
      </c>
      <c r="H8" s="154"/>
      <c r="I8">
        <f>BRPL_EOD!AG8+BRPL_EOD!AH8</f>
        <v>36.78</v>
      </c>
      <c r="J8">
        <f>BYPL_EOD!AG8+BYPL_EOD!AH8</f>
        <v>20.89</v>
      </c>
      <c r="K8">
        <f>MES_EOD!AG8+MES_EOD!AH8</f>
        <v>7.88</v>
      </c>
      <c r="L8">
        <f>NDMC_EOD!AG8+NDMC_EOD!AH8</f>
        <v>39.39</v>
      </c>
      <c r="M8">
        <f>TPDDL_EOD!AG8+TPDDL_EOD!AH8</f>
        <v>25.06</v>
      </c>
      <c r="N8">
        <f t="shared" si="0"/>
        <v>130</v>
      </c>
      <c r="O8" s="154">
        <f t="shared" si="1"/>
        <v>0</v>
      </c>
      <c r="P8">
        <v>36.78</v>
      </c>
      <c r="Q8">
        <v>20.89</v>
      </c>
      <c r="R8">
        <v>7.88</v>
      </c>
      <c r="S8">
        <v>39.39</v>
      </c>
      <c r="T8">
        <v>25.06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170</v>
      </c>
      <c r="D9">
        <f>PPCL!M9</f>
        <v>130</v>
      </c>
      <c r="E9">
        <f>PPCL!N9</f>
        <v>0</v>
      </c>
      <c r="F9">
        <f t="shared" si="4"/>
        <v>300</v>
      </c>
      <c r="G9">
        <f t="shared" si="5"/>
        <v>130</v>
      </c>
      <c r="H9" s="154"/>
      <c r="I9">
        <f>BRPL_EOD!AG9+BRPL_EOD!AH9</f>
        <v>36.78</v>
      </c>
      <c r="J9">
        <f>BYPL_EOD!AG9+BYPL_EOD!AH9</f>
        <v>20.89</v>
      </c>
      <c r="K9">
        <f>MES_EOD!AG9+MES_EOD!AH9</f>
        <v>7.88</v>
      </c>
      <c r="L9">
        <f>NDMC_EOD!AG9+NDMC_EOD!AH9</f>
        <v>39.39</v>
      </c>
      <c r="M9">
        <f>TPDDL_EOD!AG9+TPDDL_EOD!AH9</f>
        <v>25.06</v>
      </c>
      <c r="N9">
        <f t="shared" si="0"/>
        <v>130</v>
      </c>
      <c r="O9" s="154">
        <f t="shared" si="1"/>
        <v>0</v>
      </c>
      <c r="P9">
        <v>36.78</v>
      </c>
      <c r="Q9">
        <v>20.89</v>
      </c>
      <c r="R9">
        <v>7.88</v>
      </c>
      <c r="S9">
        <v>39.39</v>
      </c>
      <c r="T9">
        <v>25.06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170</v>
      </c>
      <c r="D10">
        <f>PPCL!M10</f>
        <v>130</v>
      </c>
      <c r="E10">
        <f>PPCL!N10</f>
        <v>0</v>
      </c>
      <c r="F10">
        <f t="shared" si="4"/>
        <v>300</v>
      </c>
      <c r="G10">
        <f t="shared" si="5"/>
        <v>130</v>
      </c>
      <c r="H10" s="154"/>
      <c r="I10">
        <f>BRPL_EOD!AG10+BRPL_EOD!AH10</f>
        <v>36.78</v>
      </c>
      <c r="J10">
        <f>BYPL_EOD!AG10+BYPL_EOD!AH10</f>
        <v>20.89</v>
      </c>
      <c r="K10">
        <f>MES_EOD!AG10+MES_EOD!AH10</f>
        <v>7.88</v>
      </c>
      <c r="L10">
        <f>NDMC_EOD!AG10+NDMC_EOD!AH10</f>
        <v>39.39</v>
      </c>
      <c r="M10">
        <f>TPDDL_EOD!AG10+TPDDL_EOD!AH10</f>
        <v>25.06</v>
      </c>
      <c r="N10">
        <f t="shared" si="0"/>
        <v>130</v>
      </c>
      <c r="O10" s="154">
        <f t="shared" si="1"/>
        <v>0</v>
      </c>
      <c r="P10">
        <v>36.78</v>
      </c>
      <c r="Q10">
        <v>20.89</v>
      </c>
      <c r="R10">
        <v>7.88</v>
      </c>
      <c r="S10">
        <v>39.39</v>
      </c>
      <c r="T10">
        <v>25.06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7.88</v>
      </c>
      <c r="L37">
        <f>NDMC_EOD!AG37+NDMC_EOD!AH37</f>
        <v>39.39</v>
      </c>
      <c r="M37">
        <f>TPDDL_EOD!AG37+TPDDL_EOD!AH37</f>
        <v>25.06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7.88</v>
      </c>
      <c r="S37">
        <v>39.39</v>
      </c>
      <c r="T37">
        <v>25.06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20.89</v>
      </c>
      <c r="K43">
        <f>MES_EOD!AG43+MES_EOD!AH43</f>
        <v>7.88</v>
      </c>
      <c r="L43">
        <f>NDMC_EOD!AG43+NDMC_EOD!AH43</f>
        <v>39.39</v>
      </c>
      <c r="M43">
        <f>TPDDL_EOD!AG43+TPDDL_EOD!AH43</f>
        <v>25.06</v>
      </c>
      <c r="N43">
        <f t="shared" si="0"/>
        <v>130</v>
      </c>
      <c r="O43" s="154">
        <f t="shared" si="1"/>
        <v>0</v>
      </c>
      <c r="P43">
        <v>36.78</v>
      </c>
      <c r="Q43">
        <v>20.89</v>
      </c>
      <c r="R43">
        <v>7.88</v>
      </c>
      <c r="S43">
        <v>39.39</v>
      </c>
      <c r="T43">
        <v>25.06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20.89</v>
      </c>
      <c r="K44">
        <f>MES_EOD!AG44+MES_EOD!AH44</f>
        <v>7.88</v>
      </c>
      <c r="L44">
        <f>NDMC_EOD!AG44+NDMC_EOD!AH44</f>
        <v>39.39</v>
      </c>
      <c r="M44">
        <f>TPDDL_EOD!AG44+TPDDL_EOD!AH44</f>
        <v>25.06</v>
      </c>
      <c r="N44">
        <f t="shared" si="0"/>
        <v>130</v>
      </c>
      <c r="O44" s="154">
        <f t="shared" si="1"/>
        <v>0</v>
      </c>
      <c r="P44">
        <v>36.78</v>
      </c>
      <c r="Q44">
        <v>20.89</v>
      </c>
      <c r="R44">
        <v>7.88</v>
      </c>
      <c r="S44">
        <v>39.39</v>
      </c>
      <c r="T44">
        <v>25.06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20.89</v>
      </c>
      <c r="K45">
        <f>MES_EOD!AG45+MES_EOD!AH45</f>
        <v>7.88</v>
      </c>
      <c r="L45">
        <f>NDMC_EOD!AG45+NDMC_EOD!AH45</f>
        <v>39.39</v>
      </c>
      <c r="M45">
        <f>TPDDL_EOD!AG45+TPDDL_EOD!AH45</f>
        <v>25.06</v>
      </c>
      <c r="N45">
        <f t="shared" si="0"/>
        <v>130</v>
      </c>
      <c r="O45" s="154">
        <f t="shared" si="1"/>
        <v>0</v>
      </c>
      <c r="P45">
        <v>36.78</v>
      </c>
      <c r="Q45">
        <v>20.89</v>
      </c>
      <c r="R45">
        <v>7.88</v>
      </c>
      <c r="S45">
        <v>39.39</v>
      </c>
      <c r="T45">
        <v>25.06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20.89</v>
      </c>
      <c r="K46">
        <f>MES_EOD!AG46+MES_EOD!AH46</f>
        <v>7.88</v>
      </c>
      <c r="L46">
        <f>NDMC_EOD!AG46+NDMC_EOD!AH46</f>
        <v>39.39</v>
      </c>
      <c r="M46">
        <f>TPDDL_EOD!AG46+TPDDL_EOD!AH46</f>
        <v>25.06</v>
      </c>
      <c r="N46">
        <f t="shared" si="0"/>
        <v>130</v>
      </c>
      <c r="O46" s="154">
        <f t="shared" si="1"/>
        <v>0</v>
      </c>
      <c r="P46">
        <v>36.78</v>
      </c>
      <c r="Q46">
        <v>20.89</v>
      </c>
      <c r="R46">
        <v>7.88</v>
      </c>
      <c r="S46">
        <v>39.39</v>
      </c>
      <c r="T46">
        <v>25.06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20.89</v>
      </c>
      <c r="K47">
        <f>MES_EOD!AG47+MES_EOD!AH47</f>
        <v>7.88</v>
      </c>
      <c r="L47">
        <f>NDMC_EOD!AG47+NDMC_EOD!AH47</f>
        <v>39.39</v>
      </c>
      <c r="M47">
        <f>TPDDL_EOD!AG47+TPDDL_EOD!AH47</f>
        <v>25.06</v>
      </c>
      <c r="N47">
        <f t="shared" si="0"/>
        <v>130</v>
      </c>
      <c r="O47" s="154">
        <f t="shared" si="1"/>
        <v>0</v>
      </c>
      <c r="P47">
        <v>36.78</v>
      </c>
      <c r="Q47">
        <v>20.89</v>
      </c>
      <c r="R47">
        <v>7.88</v>
      </c>
      <c r="S47">
        <v>39.39</v>
      </c>
      <c r="T47">
        <v>25.06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20.89</v>
      </c>
      <c r="K48">
        <f>MES_EOD!AG48+MES_EOD!AH48</f>
        <v>7.88</v>
      </c>
      <c r="L48">
        <f>NDMC_EOD!AG48+NDMC_EOD!AH48</f>
        <v>39.39</v>
      </c>
      <c r="M48">
        <f>TPDDL_EOD!AG48+TPDDL_EOD!AH48</f>
        <v>25.06</v>
      </c>
      <c r="N48">
        <f t="shared" si="0"/>
        <v>130</v>
      </c>
      <c r="O48" s="154">
        <f t="shared" si="1"/>
        <v>0</v>
      </c>
      <c r="P48">
        <v>36.78</v>
      </c>
      <c r="Q48">
        <v>20.89</v>
      </c>
      <c r="R48">
        <v>7.88</v>
      </c>
      <c r="S48">
        <v>39.39</v>
      </c>
      <c r="T48">
        <v>25.06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20.89</v>
      </c>
      <c r="K49">
        <f>MES_EOD!AG49+MES_EOD!AH49</f>
        <v>7.88</v>
      </c>
      <c r="L49">
        <f>NDMC_EOD!AG49+NDMC_EOD!AH49</f>
        <v>39.39</v>
      </c>
      <c r="M49">
        <f>TPDDL_EOD!AG49+TPDDL_EOD!AH49</f>
        <v>25.06</v>
      </c>
      <c r="N49">
        <f t="shared" si="0"/>
        <v>130</v>
      </c>
      <c r="O49" s="154">
        <f t="shared" si="1"/>
        <v>0</v>
      </c>
      <c r="P49">
        <v>36.78</v>
      </c>
      <c r="Q49">
        <v>20.89</v>
      </c>
      <c r="R49">
        <v>7.88</v>
      </c>
      <c r="S49">
        <v>39.39</v>
      </c>
      <c r="T49">
        <v>25.06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20.89</v>
      </c>
      <c r="K50">
        <f>MES_EOD!AG50+MES_EOD!AH50</f>
        <v>7.88</v>
      </c>
      <c r="L50">
        <f>NDMC_EOD!AG50+NDMC_EOD!AH50</f>
        <v>39.39</v>
      </c>
      <c r="M50">
        <f>TPDDL_EOD!AG50+TPDDL_EOD!AH50</f>
        <v>25.06</v>
      </c>
      <c r="N50">
        <f t="shared" si="0"/>
        <v>130</v>
      </c>
      <c r="O50" s="154">
        <f t="shared" si="1"/>
        <v>0</v>
      </c>
      <c r="P50">
        <v>36.78</v>
      </c>
      <c r="Q50">
        <v>20.89</v>
      </c>
      <c r="R50">
        <v>7.88</v>
      </c>
      <c r="S50">
        <v>39.39</v>
      </c>
      <c r="T50">
        <v>25.06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20.89</v>
      </c>
      <c r="K51">
        <f>MES_EOD!AG51+MES_EOD!AH51</f>
        <v>7.88</v>
      </c>
      <c r="L51">
        <f>NDMC_EOD!AG51+NDMC_EOD!AH51</f>
        <v>39.39</v>
      </c>
      <c r="M51">
        <f>TPDDL_EOD!AG51+TPDDL_EOD!AH51</f>
        <v>25.06</v>
      </c>
      <c r="N51">
        <f t="shared" si="0"/>
        <v>130</v>
      </c>
      <c r="O51" s="154">
        <f t="shared" si="1"/>
        <v>0</v>
      </c>
      <c r="P51">
        <v>36.78</v>
      </c>
      <c r="Q51">
        <v>20.89</v>
      </c>
      <c r="R51">
        <v>7.88</v>
      </c>
      <c r="S51">
        <v>39.39</v>
      </c>
      <c r="T51">
        <v>25.06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20.89</v>
      </c>
      <c r="K52">
        <f>MES_EOD!AG52+MES_EOD!AH52</f>
        <v>7.88</v>
      </c>
      <c r="L52">
        <f>NDMC_EOD!AG52+NDMC_EOD!AH52</f>
        <v>39.39</v>
      </c>
      <c r="M52">
        <f>TPDDL_EOD!AG52+TPDDL_EOD!AH52</f>
        <v>25.06</v>
      </c>
      <c r="N52">
        <f t="shared" si="0"/>
        <v>130</v>
      </c>
      <c r="O52" s="154">
        <f t="shared" si="1"/>
        <v>0</v>
      </c>
      <c r="P52">
        <v>36.78</v>
      </c>
      <c r="Q52">
        <v>20.89</v>
      </c>
      <c r="R52">
        <v>7.88</v>
      </c>
      <c r="S52">
        <v>39.39</v>
      </c>
      <c r="T52">
        <v>25.06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20.89</v>
      </c>
      <c r="K53">
        <f>MES_EOD!AG53+MES_EOD!AH53</f>
        <v>7.88</v>
      </c>
      <c r="L53">
        <f>NDMC_EOD!AG53+NDMC_EOD!AH53</f>
        <v>39.39</v>
      </c>
      <c r="M53">
        <f>TPDDL_EOD!AG53+TPDDL_EOD!AH53</f>
        <v>25.06</v>
      </c>
      <c r="N53">
        <f t="shared" si="0"/>
        <v>130</v>
      </c>
      <c r="O53" s="154">
        <f t="shared" si="1"/>
        <v>0</v>
      </c>
      <c r="P53">
        <v>36.78</v>
      </c>
      <c r="Q53">
        <v>20.89</v>
      </c>
      <c r="R53">
        <v>7.88</v>
      </c>
      <c r="S53">
        <v>39.39</v>
      </c>
      <c r="T53">
        <v>25.06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20.89</v>
      </c>
      <c r="K54">
        <f>MES_EOD!AG54+MES_EOD!AH54</f>
        <v>7.88</v>
      </c>
      <c r="L54">
        <f>NDMC_EOD!AG54+NDMC_EOD!AH54</f>
        <v>39.39</v>
      </c>
      <c r="M54">
        <f>TPDDL_EOD!AG54+TPDDL_EOD!AH54</f>
        <v>25.06</v>
      </c>
      <c r="N54">
        <f t="shared" si="0"/>
        <v>130</v>
      </c>
      <c r="O54" s="154">
        <f t="shared" si="1"/>
        <v>0</v>
      </c>
      <c r="P54">
        <v>36.78</v>
      </c>
      <c r="Q54">
        <v>20.89</v>
      </c>
      <c r="R54">
        <v>7.88</v>
      </c>
      <c r="S54">
        <v>39.39</v>
      </c>
      <c r="T54">
        <v>25.06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20.89</v>
      </c>
      <c r="K55">
        <f>MES_EOD!AG55+MES_EOD!AH55</f>
        <v>7.88</v>
      </c>
      <c r="L55">
        <f>NDMC_EOD!AG55+NDMC_EOD!AH55</f>
        <v>39.39</v>
      </c>
      <c r="M55">
        <f>TPDDL_EOD!AG55+TPDDL_EOD!AH55</f>
        <v>25.06</v>
      </c>
      <c r="N55">
        <f t="shared" si="0"/>
        <v>130</v>
      </c>
      <c r="O55" s="154">
        <f t="shared" si="1"/>
        <v>0</v>
      </c>
      <c r="P55">
        <v>36.78</v>
      </c>
      <c r="Q55">
        <v>20.89</v>
      </c>
      <c r="R55">
        <v>7.88</v>
      </c>
      <c r="S55">
        <v>39.39</v>
      </c>
      <c r="T55">
        <v>25.06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20.89</v>
      </c>
      <c r="K56">
        <f>MES_EOD!AG56+MES_EOD!AH56</f>
        <v>7.88</v>
      </c>
      <c r="L56">
        <f>NDMC_EOD!AG56+NDMC_EOD!AH56</f>
        <v>39.39</v>
      </c>
      <c r="M56">
        <f>TPDDL_EOD!AG56+TPDDL_EOD!AH56</f>
        <v>25.06</v>
      </c>
      <c r="N56">
        <f t="shared" si="0"/>
        <v>130</v>
      </c>
      <c r="O56" s="154">
        <f t="shared" si="1"/>
        <v>0</v>
      </c>
      <c r="P56">
        <v>36.78</v>
      </c>
      <c r="Q56">
        <v>20.89</v>
      </c>
      <c r="R56">
        <v>7.88</v>
      </c>
      <c r="S56">
        <v>39.39</v>
      </c>
      <c r="T56">
        <v>25.06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80</v>
      </c>
      <c r="D72">
        <f>PPCL!M72</f>
        <v>130</v>
      </c>
      <c r="E72">
        <f>PPCL!N72</f>
        <v>0</v>
      </c>
      <c r="F72">
        <f t="shared" si="10"/>
        <v>210</v>
      </c>
      <c r="G72">
        <f t="shared" si="11"/>
        <v>130</v>
      </c>
      <c r="H72" s="154"/>
      <c r="I72">
        <f>BRPL_EOD!AG72+BRPL_EOD!AH72</f>
        <v>36.78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25.06</v>
      </c>
      <c r="N72">
        <f t="shared" si="6"/>
        <v>130</v>
      </c>
      <c r="O72" s="154">
        <f t="shared" si="7"/>
        <v>0</v>
      </c>
      <c r="P72">
        <v>36.78</v>
      </c>
      <c r="Q72">
        <v>20.89</v>
      </c>
      <c r="R72">
        <v>7.88</v>
      </c>
      <c r="S72">
        <v>39.39</v>
      </c>
      <c r="T72">
        <v>25.06</v>
      </c>
      <c r="U72" s="156">
        <f t="shared" si="8"/>
        <v>130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20.89</v>
      </c>
      <c r="K75">
        <f>MES_EOD!AG75+MES_EOD!AH75</f>
        <v>7.88</v>
      </c>
      <c r="L75">
        <f>NDMC_EOD!AG75+NDMC_EOD!AH75</f>
        <v>39.39</v>
      </c>
      <c r="M75">
        <f>TPDDL_EOD!AG75+TPDDL_EOD!AH75</f>
        <v>25.06</v>
      </c>
      <c r="N75">
        <f t="shared" si="6"/>
        <v>130</v>
      </c>
      <c r="O75" s="154">
        <f t="shared" si="7"/>
        <v>0</v>
      </c>
      <c r="P75">
        <v>36.78</v>
      </c>
      <c r="Q75">
        <v>20.89</v>
      </c>
      <c r="R75">
        <v>7.88</v>
      </c>
      <c r="S75">
        <v>39.39</v>
      </c>
      <c r="T75">
        <v>25.06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20.89</v>
      </c>
      <c r="K76">
        <f>MES_EOD!AG76+MES_EOD!AH76</f>
        <v>7.88</v>
      </c>
      <c r="L76">
        <f>NDMC_EOD!AG76+NDMC_EOD!AH76</f>
        <v>39.39</v>
      </c>
      <c r="M76">
        <f>TPDDL_EOD!AG76+TPDDL_EOD!AH76</f>
        <v>25.06</v>
      </c>
      <c r="N76">
        <f t="shared" si="6"/>
        <v>130</v>
      </c>
      <c r="O76" s="154">
        <f t="shared" si="7"/>
        <v>0</v>
      </c>
      <c r="P76">
        <v>36.78</v>
      </c>
      <c r="Q76">
        <v>20.89</v>
      </c>
      <c r="R76">
        <v>7.88</v>
      </c>
      <c r="S76">
        <v>39.39</v>
      </c>
      <c r="T76">
        <v>25.06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20.89</v>
      </c>
      <c r="K77">
        <f>MES_EOD!AG77+MES_EOD!AH77</f>
        <v>7.88</v>
      </c>
      <c r="L77">
        <f>NDMC_EOD!AG77+NDMC_EOD!AH77</f>
        <v>39.39</v>
      </c>
      <c r="M77">
        <f>TPDDL_EOD!AG77+TPDDL_EOD!AH77</f>
        <v>25.06</v>
      </c>
      <c r="N77">
        <f t="shared" si="6"/>
        <v>130</v>
      </c>
      <c r="O77" s="154">
        <f t="shared" si="7"/>
        <v>0</v>
      </c>
      <c r="P77">
        <v>36.78</v>
      </c>
      <c r="Q77">
        <v>20.89</v>
      </c>
      <c r="R77">
        <v>7.88</v>
      </c>
      <c r="S77">
        <v>39.39</v>
      </c>
      <c r="T77">
        <v>25.06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20.89</v>
      </c>
      <c r="K78">
        <f>MES_EOD!AG78+MES_EOD!AH78</f>
        <v>7.88</v>
      </c>
      <c r="L78">
        <f>NDMC_EOD!AG78+NDMC_EOD!AH78</f>
        <v>39.39</v>
      </c>
      <c r="M78">
        <f>TPDDL_EOD!AG78+TPDDL_EOD!AH78</f>
        <v>25.06</v>
      </c>
      <c r="N78">
        <f t="shared" si="6"/>
        <v>130</v>
      </c>
      <c r="O78" s="154">
        <f t="shared" si="7"/>
        <v>0</v>
      </c>
      <c r="P78">
        <v>36.78</v>
      </c>
      <c r="Q78">
        <v>20.89</v>
      </c>
      <c r="R78">
        <v>7.88</v>
      </c>
      <c r="S78">
        <v>39.39</v>
      </c>
      <c r="T78">
        <v>25.06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20.89</v>
      </c>
      <c r="K79">
        <f>MES_EOD!AG79+MES_EOD!AH79</f>
        <v>7.88</v>
      </c>
      <c r="L79">
        <f>NDMC_EOD!AG79+NDMC_EOD!AH79</f>
        <v>39.39</v>
      </c>
      <c r="M79">
        <f>TPDDL_EOD!AG79+TPDDL_EOD!AH79</f>
        <v>25.06</v>
      </c>
      <c r="N79">
        <f t="shared" si="6"/>
        <v>130</v>
      </c>
      <c r="O79" s="154">
        <f t="shared" si="7"/>
        <v>0</v>
      </c>
      <c r="P79">
        <v>36.78</v>
      </c>
      <c r="Q79">
        <v>20.89</v>
      </c>
      <c r="R79">
        <v>7.88</v>
      </c>
      <c r="S79">
        <v>39.39</v>
      </c>
      <c r="T79">
        <v>25.06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20.89</v>
      </c>
      <c r="K80">
        <f>MES_EOD!AG80+MES_EOD!AH80</f>
        <v>7.88</v>
      </c>
      <c r="L80">
        <f>NDMC_EOD!AG80+NDMC_EOD!AH80</f>
        <v>39.39</v>
      </c>
      <c r="M80">
        <f>TPDDL_EOD!AG80+TPDDL_EOD!AH80</f>
        <v>25.06</v>
      </c>
      <c r="N80">
        <f t="shared" si="6"/>
        <v>130</v>
      </c>
      <c r="O80" s="154">
        <f t="shared" si="7"/>
        <v>0</v>
      </c>
      <c r="P80">
        <v>36.78</v>
      </c>
      <c r="Q80">
        <v>20.89</v>
      </c>
      <c r="R80">
        <v>7.88</v>
      </c>
      <c r="S80">
        <v>39.39</v>
      </c>
      <c r="T80">
        <v>25.06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20.89</v>
      </c>
      <c r="K81">
        <f>MES_EOD!AG81+MES_EOD!AH81</f>
        <v>7.88</v>
      </c>
      <c r="L81">
        <f>NDMC_EOD!AG81+NDMC_EOD!AH81</f>
        <v>39.39</v>
      </c>
      <c r="M81">
        <f>TPDDL_EOD!AG81+TPDDL_EOD!AH81</f>
        <v>25.06</v>
      </c>
      <c r="N81">
        <f t="shared" si="6"/>
        <v>130</v>
      </c>
      <c r="O81" s="154">
        <f t="shared" si="7"/>
        <v>0</v>
      </c>
      <c r="P81">
        <v>36.78</v>
      </c>
      <c r="Q81">
        <v>20.89</v>
      </c>
      <c r="R81">
        <v>7.88</v>
      </c>
      <c r="S81">
        <v>39.39</v>
      </c>
      <c r="T81">
        <v>25.06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20.89</v>
      </c>
      <c r="K82">
        <f>MES_EOD!AG82+MES_EOD!AH82</f>
        <v>7.88</v>
      </c>
      <c r="L82">
        <f>NDMC_EOD!AG82+NDMC_EOD!AH82</f>
        <v>39.39</v>
      </c>
      <c r="M82">
        <f>TPDDL_EOD!AG82+TPDDL_EOD!AH82</f>
        <v>25.06</v>
      </c>
      <c r="N82">
        <f t="shared" si="6"/>
        <v>130</v>
      </c>
      <c r="O82" s="154">
        <f t="shared" si="7"/>
        <v>0</v>
      </c>
      <c r="P82">
        <v>36.78</v>
      </c>
      <c r="Q82">
        <v>20.89</v>
      </c>
      <c r="R82">
        <v>7.88</v>
      </c>
      <c r="S82">
        <v>39.39</v>
      </c>
      <c r="T82">
        <v>25.06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20.89</v>
      </c>
      <c r="K83">
        <f>MES_EOD!AG83+MES_EOD!AH83</f>
        <v>7.88</v>
      </c>
      <c r="L83">
        <f>NDMC_EOD!AG83+NDMC_EOD!AH83</f>
        <v>39.39</v>
      </c>
      <c r="M83">
        <f>TPDDL_EOD!AG83+TPDDL_EOD!AH83</f>
        <v>25.06</v>
      </c>
      <c r="N83">
        <f t="shared" si="6"/>
        <v>130</v>
      </c>
      <c r="O83" s="154">
        <f t="shared" si="7"/>
        <v>0</v>
      </c>
      <c r="P83">
        <v>36.78</v>
      </c>
      <c r="Q83">
        <v>20.89</v>
      </c>
      <c r="R83">
        <v>7.88</v>
      </c>
      <c r="S83">
        <v>39.39</v>
      </c>
      <c r="T83">
        <v>25.06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20.89</v>
      </c>
      <c r="K84">
        <f>MES_EOD!AG84+MES_EOD!AH84</f>
        <v>7.88</v>
      </c>
      <c r="L84">
        <f>NDMC_EOD!AG84+NDMC_EOD!AH84</f>
        <v>39.39</v>
      </c>
      <c r="M84">
        <f>TPDDL_EOD!AG84+TPDDL_EOD!AH84</f>
        <v>25.06</v>
      </c>
      <c r="N84">
        <f t="shared" si="6"/>
        <v>130</v>
      </c>
      <c r="O84" s="154">
        <f t="shared" si="7"/>
        <v>0</v>
      </c>
      <c r="P84">
        <v>36.78</v>
      </c>
      <c r="Q84">
        <v>20.89</v>
      </c>
      <c r="R84">
        <v>7.88</v>
      </c>
      <c r="S84">
        <v>39.39</v>
      </c>
      <c r="T84">
        <v>25.06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20.89</v>
      </c>
      <c r="K85">
        <f>MES_EOD!AG85+MES_EOD!AH85</f>
        <v>7.88</v>
      </c>
      <c r="L85">
        <f>NDMC_EOD!AG85+NDMC_EOD!AH85</f>
        <v>39.39</v>
      </c>
      <c r="M85">
        <f>TPDDL_EOD!AG85+TPDDL_EOD!AH85</f>
        <v>25.06</v>
      </c>
      <c r="N85">
        <f t="shared" si="6"/>
        <v>130</v>
      </c>
      <c r="O85" s="154">
        <f t="shared" si="7"/>
        <v>0</v>
      </c>
      <c r="P85">
        <v>36.78</v>
      </c>
      <c r="Q85">
        <v>20.89</v>
      </c>
      <c r="R85">
        <v>7.88</v>
      </c>
      <c r="S85">
        <v>39.39</v>
      </c>
      <c r="T85">
        <v>25.06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20.89</v>
      </c>
      <c r="K86">
        <f>MES_EOD!AG86+MES_EOD!AH86</f>
        <v>7.88</v>
      </c>
      <c r="L86">
        <f>NDMC_EOD!AG86+NDMC_EOD!AH86</f>
        <v>39.39</v>
      </c>
      <c r="M86">
        <f>TPDDL_EOD!AG86+TPDDL_EOD!AH86</f>
        <v>25.06</v>
      </c>
      <c r="N86">
        <f t="shared" si="6"/>
        <v>130</v>
      </c>
      <c r="O86" s="154">
        <f t="shared" si="7"/>
        <v>0</v>
      </c>
      <c r="P86">
        <v>36.78</v>
      </c>
      <c r="Q86">
        <v>20.89</v>
      </c>
      <c r="R86">
        <v>7.88</v>
      </c>
      <c r="S86">
        <v>39.39</v>
      </c>
      <c r="T86">
        <v>25.06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20.89</v>
      </c>
      <c r="K87">
        <f>MES_EOD!AG87+MES_EOD!AH87</f>
        <v>7.88</v>
      </c>
      <c r="L87">
        <f>NDMC_EOD!AG87+NDMC_EOD!AH87</f>
        <v>39.39</v>
      </c>
      <c r="M87">
        <f>TPDDL_EOD!AG87+TPDDL_EOD!AH87</f>
        <v>25.06</v>
      </c>
      <c r="N87">
        <f t="shared" si="6"/>
        <v>130</v>
      </c>
      <c r="O87" s="154">
        <f t="shared" si="7"/>
        <v>0</v>
      </c>
      <c r="P87">
        <v>36.78</v>
      </c>
      <c r="Q87">
        <v>20.89</v>
      </c>
      <c r="R87">
        <v>7.88</v>
      </c>
      <c r="S87">
        <v>39.39</v>
      </c>
      <c r="T87">
        <v>25.06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20.89</v>
      </c>
      <c r="K88">
        <f>MES_EOD!AG88+MES_EOD!AH88</f>
        <v>7.88</v>
      </c>
      <c r="L88">
        <f>NDMC_EOD!AG88+NDMC_EOD!AH88</f>
        <v>39.39</v>
      </c>
      <c r="M88">
        <f>TPDDL_EOD!AG88+TPDDL_EOD!AH88</f>
        <v>25.06</v>
      </c>
      <c r="N88">
        <f t="shared" si="6"/>
        <v>130</v>
      </c>
      <c r="O88" s="154">
        <f t="shared" si="7"/>
        <v>0</v>
      </c>
      <c r="P88">
        <v>36.78</v>
      </c>
      <c r="Q88">
        <v>20.89</v>
      </c>
      <c r="R88">
        <v>7.88</v>
      </c>
      <c r="S88">
        <v>39.39</v>
      </c>
      <c r="T88">
        <v>25.06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20.89</v>
      </c>
      <c r="K89">
        <f>MES_EOD!AG89+MES_EOD!AH89</f>
        <v>7.88</v>
      </c>
      <c r="L89">
        <f>NDMC_EOD!AG89+NDMC_EOD!AH89</f>
        <v>39.39</v>
      </c>
      <c r="M89">
        <f>TPDDL_EOD!AG89+TPDDL_EOD!AH89</f>
        <v>25.06</v>
      </c>
      <c r="N89">
        <f t="shared" si="6"/>
        <v>130</v>
      </c>
      <c r="O89" s="154">
        <f t="shared" si="7"/>
        <v>0</v>
      </c>
      <c r="P89">
        <v>36.78</v>
      </c>
      <c r="Q89">
        <v>20.89</v>
      </c>
      <c r="R89">
        <v>7.88</v>
      </c>
      <c r="S89">
        <v>39.39</v>
      </c>
      <c r="T89">
        <v>25.06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20.89</v>
      </c>
      <c r="K90">
        <f>MES_EOD!AG90+MES_EOD!AH90</f>
        <v>7.88</v>
      </c>
      <c r="L90">
        <f>NDMC_EOD!AG90+NDMC_EOD!AH90</f>
        <v>39.39</v>
      </c>
      <c r="M90">
        <f>TPDDL_EOD!AG90+TPDDL_EOD!AH90</f>
        <v>25.06</v>
      </c>
      <c r="N90">
        <f t="shared" si="6"/>
        <v>130</v>
      </c>
      <c r="O90" s="154">
        <f t="shared" si="7"/>
        <v>0</v>
      </c>
      <c r="P90">
        <v>36.78</v>
      </c>
      <c r="Q90">
        <v>20.89</v>
      </c>
      <c r="R90">
        <v>7.88</v>
      </c>
      <c r="S90">
        <v>39.39</v>
      </c>
      <c r="T90">
        <v>25.06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20.89</v>
      </c>
      <c r="K91">
        <f>MES_EOD!AG91+MES_EOD!AH91</f>
        <v>7.88</v>
      </c>
      <c r="L91">
        <f>NDMC_EOD!AG91+NDMC_EOD!AH91</f>
        <v>39.39</v>
      </c>
      <c r="M91">
        <f>TPDDL_EOD!AG91+TPDDL_EOD!AH91</f>
        <v>25.06</v>
      </c>
      <c r="N91">
        <f t="shared" si="6"/>
        <v>130</v>
      </c>
      <c r="O91" s="154">
        <f t="shared" si="7"/>
        <v>0</v>
      </c>
      <c r="P91">
        <v>36.78</v>
      </c>
      <c r="Q91">
        <v>20.89</v>
      </c>
      <c r="R91">
        <v>7.88</v>
      </c>
      <c r="S91">
        <v>39.39</v>
      </c>
      <c r="T91">
        <v>25.06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20.89</v>
      </c>
      <c r="K92">
        <f>MES_EOD!AG92+MES_EOD!AH92</f>
        <v>7.88</v>
      </c>
      <c r="L92">
        <f>NDMC_EOD!AG92+NDMC_EOD!AH92</f>
        <v>39.39</v>
      </c>
      <c r="M92">
        <f>TPDDL_EOD!AG92+TPDDL_EOD!AH92</f>
        <v>25.06</v>
      </c>
      <c r="N92">
        <f t="shared" si="6"/>
        <v>130</v>
      </c>
      <c r="O92" s="154">
        <f t="shared" si="7"/>
        <v>0</v>
      </c>
      <c r="P92">
        <v>36.78</v>
      </c>
      <c r="Q92">
        <v>20.89</v>
      </c>
      <c r="R92">
        <v>7.88</v>
      </c>
      <c r="S92">
        <v>39.39</v>
      </c>
      <c r="T92">
        <v>25.06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130</v>
      </c>
      <c r="C93">
        <f>PPCL!C93</f>
        <v>0</v>
      </c>
      <c r="D93">
        <f>PPCL!M93</f>
        <v>130</v>
      </c>
      <c r="E93">
        <f>PPCL!N93</f>
        <v>0</v>
      </c>
      <c r="F93">
        <f t="shared" si="10"/>
        <v>130</v>
      </c>
      <c r="G93">
        <f t="shared" si="11"/>
        <v>130</v>
      </c>
      <c r="H93" s="154"/>
      <c r="I93">
        <f>BRPL_EOD!AG93+BRPL_EOD!AH93</f>
        <v>36.78</v>
      </c>
      <c r="J93">
        <f>BYPL_EOD!AG93+BYPL_EOD!AH93</f>
        <v>20.89</v>
      </c>
      <c r="K93">
        <f>MES_EOD!AG93+MES_EOD!AH93</f>
        <v>7.88</v>
      </c>
      <c r="L93">
        <f>NDMC_EOD!AG93+NDMC_EOD!AH93</f>
        <v>39.39</v>
      </c>
      <c r="M93">
        <f>TPDDL_EOD!AG93+TPDDL_EOD!AH93</f>
        <v>25.06</v>
      </c>
      <c r="N93">
        <f t="shared" si="6"/>
        <v>130</v>
      </c>
      <c r="O93" s="154">
        <f t="shared" si="7"/>
        <v>0</v>
      </c>
      <c r="P93">
        <v>36.78</v>
      </c>
      <c r="Q93">
        <v>20.89</v>
      </c>
      <c r="R93">
        <v>7.88</v>
      </c>
      <c r="S93">
        <v>39.39</v>
      </c>
      <c r="T93">
        <v>25.06</v>
      </c>
      <c r="U93" s="156">
        <f t="shared" si="8"/>
        <v>130</v>
      </c>
      <c r="V93" s="154">
        <f t="shared" si="9"/>
        <v>0</v>
      </c>
    </row>
    <row r="94" spans="1:22">
      <c r="A94" t="s">
        <v>136</v>
      </c>
      <c r="B94">
        <f>PPCL!B94</f>
        <v>130</v>
      </c>
      <c r="C94">
        <f>PPCL!C94</f>
        <v>0</v>
      </c>
      <c r="D94">
        <f>PPCL!M94</f>
        <v>130</v>
      </c>
      <c r="E94">
        <f>PPCL!N94</f>
        <v>0</v>
      </c>
      <c r="F94">
        <f t="shared" si="10"/>
        <v>130</v>
      </c>
      <c r="G94">
        <f t="shared" si="11"/>
        <v>130</v>
      </c>
      <c r="H94" s="154"/>
      <c r="I94">
        <f>BRPL_EOD!AG94+BRPL_EOD!AH94</f>
        <v>36.78</v>
      </c>
      <c r="J94">
        <f>BYPL_EOD!AG94+BYPL_EOD!AH94</f>
        <v>20.89</v>
      </c>
      <c r="K94">
        <f>MES_EOD!AG94+MES_EOD!AH94</f>
        <v>7.88</v>
      </c>
      <c r="L94">
        <f>NDMC_EOD!AG94+NDMC_EOD!AH94</f>
        <v>39.39</v>
      </c>
      <c r="M94">
        <f>TPDDL_EOD!AG94+TPDDL_EOD!AH94</f>
        <v>25.06</v>
      </c>
      <c r="N94">
        <f t="shared" si="6"/>
        <v>130</v>
      </c>
      <c r="O94" s="154">
        <f t="shared" si="7"/>
        <v>0</v>
      </c>
      <c r="P94">
        <v>36.78</v>
      </c>
      <c r="Q94">
        <v>20.89</v>
      </c>
      <c r="R94">
        <v>7.88</v>
      </c>
      <c r="S94">
        <v>39.39</v>
      </c>
      <c r="T94">
        <v>25.06</v>
      </c>
      <c r="U94" s="156">
        <f t="shared" si="8"/>
        <v>130</v>
      </c>
      <c r="V94" s="154">
        <f t="shared" si="9"/>
        <v>0</v>
      </c>
    </row>
    <row r="95" spans="1:22">
      <c r="A95" t="s">
        <v>137</v>
      </c>
      <c r="B95">
        <f>PPCL!B95</f>
        <v>130</v>
      </c>
      <c r="C95">
        <f>PPCL!C95</f>
        <v>0</v>
      </c>
      <c r="D95">
        <f>PPCL!M95</f>
        <v>130</v>
      </c>
      <c r="E95">
        <f>PPCL!N95</f>
        <v>0</v>
      </c>
      <c r="F95">
        <f t="shared" si="10"/>
        <v>130</v>
      </c>
      <c r="G95">
        <f t="shared" si="11"/>
        <v>130</v>
      </c>
      <c r="H95" s="154"/>
      <c r="I95">
        <f>BRPL_EOD!AG95+BRPL_EOD!AH95</f>
        <v>36.78</v>
      </c>
      <c r="J95">
        <f>BYPL_EOD!AG95+BYPL_EOD!AH95</f>
        <v>20.89</v>
      </c>
      <c r="K95">
        <f>MES_EOD!AG95+MES_EOD!AH95</f>
        <v>7.88</v>
      </c>
      <c r="L95">
        <f>NDMC_EOD!AG95+NDMC_EOD!AH95</f>
        <v>39.39</v>
      </c>
      <c r="M95">
        <f>TPDDL_EOD!AG95+TPDDL_EOD!AH95</f>
        <v>25.06</v>
      </c>
      <c r="N95">
        <f t="shared" si="6"/>
        <v>130</v>
      </c>
      <c r="O95" s="154">
        <f t="shared" si="7"/>
        <v>0</v>
      </c>
      <c r="P95">
        <v>36.78</v>
      </c>
      <c r="Q95">
        <v>20.89</v>
      </c>
      <c r="R95">
        <v>7.88</v>
      </c>
      <c r="S95">
        <v>39.39</v>
      </c>
      <c r="T95">
        <v>25.06</v>
      </c>
      <c r="U95" s="156">
        <f t="shared" si="8"/>
        <v>130</v>
      </c>
      <c r="V95" s="154">
        <f t="shared" si="9"/>
        <v>0</v>
      </c>
    </row>
    <row r="96" spans="1:22">
      <c r="A96" t="s">
        <v>138</v>
      </c>
      <c r="B96">
        <f>PPCL!B96</f>
        <v>130</v>
      </c>
      <c r="C96">
        <f>PPCL!C96</f>
        <v>0</v>
      </c>
      <c r="D96">
        <f>PPCL!M96</f>
        <v>130</v>
      </c>
      <c r="E96">
        <f>PPCL!N96</f>
        <v>0</v>
      </c>
      <c r="F96">
        <f t="shared" si="10"/>
        <v>130</v>
      </c>
      <c r="G96">
        <f t="shared" si="11"/>
        <v>130</v>
      </c>
      <c r="H96" s="154"/>
      <c r="I96">
        <f>BRPL_EOD!AG96+BRPL_EOD!AH96</f>
        <v>36.78</v>
      </c>
      <c r="J96">
        <f>BYPL_EOD!AG96+BYPL_EOD!AH96</f>
        <v>20.89</v>
      </c>
      <c r="K96">
        <f>MES_EOD!AG96+MES_EOD!AH96</f>
        <v>7.88</v>
      </c>
      <c r="L96">
        <f>NDMC_EOD!AG96+NDMC_EOD!AH96</f>
        <v>39.39</v>
      </c>
      <c r="M96">
        <f>TPDDL_EOD!AG96+TPDDL_EOD!AH96</f>
        <v>25.06</v>
      </c>
      <c r="N96">
        <f t="shared" si="6"/>
        <v>130</v>
      </c>
      <c r="O96" s="154">
        <f t="shared" si="7"/>
        <v>0</v>
      </c>
      <c r="P96">
        <v>36.78</v>
      </c>
      <c r="Q96">
        <v>20.89</v>
      </c>
      <c r="R96">
        <v>7.88</v>
      </c>
      <c r="S96">
        <v>39.39</v>
      </c>
      <c r="T96">
        <v>25.06</v>
      </c>
      <c r="U96" s="156">
        <f t="shared" si="8"/>
        <v>130</v>
      </c>
      <c r="V96" s="154">
        <f t="shared" si="9"/>
        <v>0</v>
      </c>
    </row>
    <row r="97" spans="1:22">
      <c r="A97" t="s">
        <v>139</v>
      </c>
      <c r="B97">
        <f>PPCL!B97</f>
        <v>130</v>
      </c>
      <c r="C97">
        <f>PPCL!C97</f>
        <v>0</v>
      </c>
      <c r="D97">
        <f>PPCL!M97</f>
        <v>130</v>
      </c>
      <c r="E97">
        <f>PPCL!N97</f>
        <v>0</v>
      </c>
      <c r="F97">
        <f t="shared" si="10"/>
        <v>130</v>
      </c>
      <c r="G97">
        <f t="shared" si="11"/>
        <v>130</v>
      </c>
      <c r="H97" s="154"/>
      <c r="I97">
        <f>BRPL_EOD!AG97+BRPL_EOD!AH97</f>
        <v>36.78</v>
      </c>
      <c r="J97">
        <f>BYPL_EOD!AG97+BYPL_EOD!AH97</f>
        <v>20.89</v>
      </c>
      <c r="K97">
        <f>MES_EOD!AG97+MES_EOD!AH97</f>
        <v>7.88</v>
      </c>
      <c r="L97">
        <f>NDMC_EOD!AG97+NDMC_EOD!AH97</f>
        <v>39.39</v>
      </c>
      <c r="M97">
        <f>TPDDL_EOD!AG97+TPDDL_EOD!AH97</f>
        <v>25.06</v>
      </c>
      <c r="N97">
        <f t="shared" si="6"/>
        <v>130</v>
      </c>
      <c r="O97" s="154">
        <f t="shared" si="7"/>
        <v>0</v>
      </c>
      <c r="P97">
        <v>36.78</v>
      </c>
      <c r="Q97">
        <v>20.89</v>
      </c>
      <c r="R97">
        <v>7.88</v>
      </c>
      <c r="S97">
        <v>39.39</v>
      </c>
      <c r="T97">
        <v>25.06</v>
      </c>
      <c r="U97" s="156">
        <f t="shared" si="8"/>
        <v>130</v>
      </c>
      <c r="V97" s="154">
        <f t="shared" si="9"/>
        <v>0</v>
      </c>
    </row>
    <row r="98" spans="1:22">
      <c r="A98" t="s">
        <v>140</v>
      </c>
      <c r="B98">
        <f>PPCL!B98</f>
        <v>130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130</v>
      </c>
      <c r="G98">
        <f t="shared" si="11"/>
        <v>130</v>
      </c>
      <c r="H98" s="154"/>
      <c r="I98">
        <f>BRPL_EOD!AG98+BRPL_EOD!AH98</f>
        <v>36.78</v>
      </c>
      <c r="J98">
        <f>BYPL_EOD!AG98+BYPL_EOD!AH98</f>
        <v>20.89</v>
      </c>
      <c r="K98">
        <f>MES_EOD!AG98+MES_EOD!AH98</f>
        <v>7.88</v>
      </c>
      <c r="L98">
        <f>NDMC_EOD!AG98+NDMC_EOD!AH98</f>
        <v>39.39</v>
      </c>
      <c r="M98">
        <f>TPDDL_EOD!AG98+TPDDL_EOD!AH98</f>
        <v>25.06</v>
      </c>
      <c r="N98">
        <f t="shared" si="6"/>
        <v>130</v>
      </c>
      <c r="O98" s="154">
        <f t="shared" si="7"/>
        <v>0</v>
      </c>
      <c r="P98">
        <v>36.78</v>
      </c>
      <c r="Q98">
        <v>20.89</v>
      </c>
      <c r="R98">
        <v>7.88</v>
      </c>
      <c r="S98">
        <v>39.39</v>
      </c>
      <c r="T98">
        <v>25.06</v>
      </c>
      <c r="U98" s="156">
        <f t="shared" si="8"/>
        <v>130</v>
      </c>
      <c r="V98" s="154">
        <f t="shared" si="9"/>
        <v>0</v>
      </c>
    </row>
    <row r="99" spans="1:22">
      <c r="A99" s="156" t="s">
        <v>350</v>
      </c>
      <c r="B99" s="156">
        <f>SUM(B3:B98)/4000</f>
        <v>3.12</v>
      </c>
      <c r="C99" s="156">
        <f t="shared" ref="C99:U99" si="12">SUM(C3:C98)/4000</f>
        <v>0.36</v>
      </c>
      <c r="D99" s="156">
        <f t="shared" si="12"/>
        <v>3.0225</v>
      </c>
      <c r="E99" s="156">
        <f t="shared" si="12"/>
        <v>0</v>
      </c>
      <c r="F99" s="156">
        <f t="shared" si="12"/>
        <v>3.48</v>
      </c>
      <c r="G99" s="156">
        <f t="shared" si="12"/>
        <v>3.0225</v>
      </c>
      <c r="H99" s="156"/>
      <c r="I99" s="156">
        <f t="shared" si="12"/>
        <v>0.85513500000000153</v>
      </c>
      <c r="J99" s="156">
        <f t="shared" si="12"/>
        <v>0.48569250000000097</v>
      </c>
      <c r="K99" s="156">
        <f t="shared" si="12"/>
        <v>0.18320999999999993</v>
      </c>
      <c r="L99" s="156">
        <f t="shared" si="12"/>
        <v>0.91581749999999928</v>
      </c>
      <c r="M99" s="156">
        <f t="shared" si="12"/>
        <v>0.58264499999999908</v>
      </c>
      <c r="N99" s="156">
        <f t="shared" si="12"/>
        <v>3.0225</v>
      </c>
      <c r="O99" s="156">
        <f t="shared" si="12"/>
        <v>0</v>
      </c>
      <c r="P99" s="156">
        <f t="shared" si="12"/>
        <v>0.85513500000000153</v>
      </c>
      <c r="Q99" s="156">
        <f t="shared" si="12"/>
        <v>0.48569250000000097</v>
      </c>
      <c r="R99" s="156">
        <f t="shared" si="12"/>
        <v>0.18320999999999993</v>
      </c>
      <c r="S99" s="156">
        <f t="shared" si="12"/>
        <v>0.91581749999999928</v>
      </c>
      <c r="T99" s="156">
        <f t="shared" si="12"/>
        <v>0.58264499999999908</v>
      </c>
      <c r="U99" s="156">
        <f t="shared" si="12"/>
        <v>3.0225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0</v>
      </c>
      <c r="E3">
        <f>PPCL!P3</f>
        <v>0</v>
      </c>
      <c r="F3">
        <f>B3+C3</f>
        <v>185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25</v>
      </c>
      <c r="E6">
        <f>PPCL!P6</f>
        <v>0</v>
      </c>
      <c r="F6">
        <f t="shared" si="4"/>
        <v>185</v>
      </c>
      <c r="G6">
        <f t="shared" si="5"/>
        <v>25</v>
      </c>
      <c r="H6" s="154"/>
      <c r="I6">
        <f>BRPL_EOD!AI6+BRPL_EOD!AJ6</f>
        <v>6.38</v>
      </c>
      <c r="J6">
        <f>BYPL_EOD!AI6+BYPL_EOD!AJ6</f>
        <v>13.3</v>
      </c>
      <c r="K6">
        <f>MES_EOD!AI6+MES_EOD!AJ6</f>
        <v>0</v>
      </c>
      <c r="L6">
        <f>NDMC_EOD!AI6+NDMC_EOD!AJ6</f>
        <v>0</v>
      </c>
      <c r="M6">
        <f>TPDDL_EOD!AI6+TPDDL_EOD!AJ6</f>
        <v>5.32</v>
      </c>
      <c r="N6">
        <f t="shared" si="0"/>
        <v>25</v>
      </c>
      <c r="O6" s="154">
        <f t="shared" si="1"/>
        <v>0</v>
      </c>
      <c r="P6">
        <v>6.38</v>
      </c>
      <c r="Q6">
        <v>13.3</v>
      </c>
      <c r="R6">
        <v>0</v>
      </c>
      <c r="S6">
        <v>0</v>
      </c>
      <c r="T6">
        <v>5.32</v>
      </c>
      <c r="U6" s="156">
        <f t="shared" si="2"/>
        <v>25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25</v>
      </c>
      <c r="E7">
        <f>PPCL!P7</f>
        <v>0</v>
      </c>
      <c r="F7">
        <f t="shared" si="4"/>
        <v>185</v>
      </c>
      <c r="G7">
        <f t="shared" si="5"/>
        <v>25</v>
      </c>
      <c r="H7" s="154"/>
      <c r="I7">
        <f>BRPL_EOD!AI7+BRPL_EOD!AJ7</f>
        <v>6.38</v>
      </c>
      <c r="J7">
        <f>BYPL_EOD!AI7+BYPL_EOD!AJ7</f>
        <v>13.3</v>
      </c>
      <c r="K7">
        <f>MES_EOD!AI7+MES_EOD!AJ7</f>
        <v>0</v>
      </c>
      <c r="L7">
        <f>NDMC_EOD!AI7+NDMC_EOD!AJ7</f>
        <v>0</v>
      </c>
      <c r="M7">
        <f>TPDDL_EOD!AI7+TPDDL_EOD!AJ7</f>
        <v>5.32</v>
      </c>
      <c r="N7">
        <f t="shared" si="0"/>
        <v>25</v>
      </c>
      <c r="O7" s="154">
        <f t="shared" si="1"/>
        <v>0</v>
      </c>
      <c r="P7">
        <v>6.38</v>
      </c>
      <c r="Q7">
        <v>13.3</v>
      </c>
      <c r="R7">
        <v>0</v>
      </c>
      <c r="S7">
        <v>0</v>
      </c>
      <c r="T7">
        <v>5.32</v>
      </c>
      <c r="U7" s="156">
        <f t="shared" si="2"/>
        <v>25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25</v>
      </c>
      <c r="E8">
        <f>PPCL!P8</f>
        <v>0</v>
      </c>
      <c r="F8">
        <f t="shared" si="4"/>
        <v>185</v>
      </c>
      <c r="G8">
        <f t="shared" si="5"/>
        <v>25</v>
      </c>
      <c r="H8" s="154"/>
      <c r="I8">
        <f>BRPL_EOD!AI8+BRPL_EOD!AJ8</f>
        <v>6.38</v>
      </c>
      <c r="J8">
        <f>BYPL_EOD!AI8+BYPL_EOD!AJ8</f>
        <v>13.3</v>
      </c>
      <c r="K8">
        <f>MES_EOD!AI8+MES_EOD!AJ8</f>
        <v>0</v>
      </c>
      <c r="L8">
        <f>NDMC_EOD!AI8+NDMC_EOD!AJ8</f>
        <v>0</v>
      </c>
      <c r="M8">
        <f>TPDDL_EOD!AI8+TPDDL_EOD!AJ8</f>
        <v>5.32</v>
      </c>
      <c r="N8">
        <f t="shared" si="0"/>
        <v>25</v>
      </c>
      <c r="O8" s="154">
        <f t="shared" si="1"/>
        <v>0</v>
      </c>
      <c r="P8">
        <v>6.38</v>
      </c>
      <c r="Q8">
        <v>13.3</v>
      </c>
      <c r="R8">
        <v>0</v>
      </c>
      <c r="S8">
        <v>0</v>
      </c>
      <c r="T8">
        <v>5.32</v>
      </c>
      <c r="U8" s="156">
        <f t="shared" si="2"/>
        <v>25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25</v>
      </c>
      <c r="E9">
        <f>PPCL!P9</f>
        <v>0</v>
      </c>
      <c r="F9">
        <f t="shared" si="4"/>
        <v>185</v>
      </c>
      <c r="G9">
        <f t="shared" si="5"/>
        <v>25</v>
      </c>
      <c r="H9" s="154"/>
      <c r="I9">
        <f>BRPL_EOD!AI9+BRPL_EOD!AJ9</f>
        <v>6.38</v>
      </c>
      <c r="J9">
        <f>BYPL_EOD!AI9+BYPL_EOD!AJ9</f>
        <v>13.3</v>
      </c>
      <c r="K9">
        <f>MES_EOD!AI9+MES_EOD!AJ9</f>
        <v>0</v>
      </c>
      <c r="L9">
        <f>NDMC_EOD!AI9+NDMC_EOD!AJ9</f>
        <v>0</v>
      </c>
      <c r="M9">
        <f>TPDDL_EOD!AI9+TPDDL_EOD!AJ9</f>
        <v>5.32</v>
      </c>
      <c r="N9">
        <f t="shared" si="0"/>
        <v>25</v>
      </c>
      <c r="O9" s="154">
        <f t="shared" si="1"/>
        <v>0</v>
      </c>
      <c r="P9">
        <v>6.38</v>
      </c>
      <c r="Q9">
        <v>13.3</v>
      </c>
      <c r="R9">
        <v>0</v>
      </c>
      <c r="S9">
        <v>0</v>
      </c>
      <c r="T9">
        <v>5.32</v>
      </c>
      <c r="U9" s="156">
        <f t="shared" si="2"/>
        <v>25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22</v>
      </c>
      <c r="E10">
        <f>PPCL!P10</f>
        <v>0</v>
      </c>
      <c r="F10">
        <f t="shared" si="4"/>
        <v>185</v>
      </c>
      <c r="G10">
        <f t="shared" si="5"/>
        <v>22</v>
      </c>
      <c r="H10" s="154"/>
      <c r="I10">
        <f>BRPL_EOD!AI10+BRPL_EOD!AJ10</f>
        <v>5.62</v>
      </c>
      <c r="J10">
        <f>BYPL_EOD!AI10+BYPL_EOD!AJ10</f>
        <v>11.7</v>
      </c>
      <c r="K10">
        <f>MES_EOD!AI10+MES_EOD!AJ10</f>
        <v>0</v>
      </c>
      <c r="L10">
        <f>NDMC_EOD!AI10+NDMC_EOD!AJ10</f>
        <v>0</v>
      </c>
      <c r="M10">
        <f>TPDDL_EOD!AI10+TPDDL_EOD!AJ10</f>
        <v>4.68</v>
      </c>
      <c r="N10">
        <f t="shared" si="0"/>
        <v>22</v>
      </c>
      <c r="O10" s="154">
        <f t="shared" si="1"/>
        <v>0</v>
      </c>
      <c r="P10">
        <v>5.62</v>
      </c>
      <c r="Q10">
        <v>11.7</v>
      </c>
      <c r="R10">
        <v>0</v>
      </c>
      <c r="S10">
        <v>0</v>
      </c>
      <c r="T10">
        <v>4.68</v>
      </c>
      <c r="U10" s="156">
        <f t="shared" si="2"/>
        <v>22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25</v>
      </c>
      <c r="E11">
        <f>PPCL!P11</f>
        <v>0</v>
      </c>
      <c r="F11">
        <f t="shared" si="4"/>
        <v>185</v>
      </c>
      <c r="G11">
        <f t="shared" si="5"/>
        <v>25</v>
      </c>
      <c r="H11" s="154"/>
      <c r="I11">
        <f>BRPL_EOD!AI11+BRPL_EOD!AJ11</f>
        <v>6.38</v>
      </c>
      <c r="J11">
        <f>BYPL_EOD!AI11+BYPL_EOD!AJ11</f>
        <v>13.3</v>
      </c>
      <c r="K11">
        <f>MES_EOD!AI11+MES_EOD!AJ11</f>
        <v>0</v>
      </c>
      <c r="L11">
        <f>NDMC_EOD!AI11+NDMC_EOD!AJ11</f>
        <v>0</v>
      </c>
      <c r="M11">
        <f>TPDDL_EOD!AI11+TPDDL_EOD!AJ11</f>
        <v>5.32</v>
      </c>
      <c r="N11">
        <f t="shared" si="0"/>
        <v>25</v>
      </c>
      <c r="O11" s="154">
        <f t="shared" si="1"/>
        <v>0</v>
      </c>
      <c r="P11">
        <v>6.38</v>
      </c>
      <c r="Q11">
        <v>13.3</v>
      </c>
      <c r="R11">
        <v>0</v>
      </c>
      <c r="S11">
        <v>0</v>
      </c>
      <c r="T11">
        <v>5.32</v>
      </c>
      <c r="U11" s="156">
        <f t="shared" si="2"/>
        <v>25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25</v>
      </c>
      <c r="E12">
        <f>PPCL!P12</f>
        <v>0</v>
      </c>
      <c r="F12">
        <f t="shared" si="4"/>
        <v>185</v>
      </c>
      <c r="G12">
        <f t="shared" si="5"/>
        <v>25</v>
      </c>
      <c r="H12" s="154"/>
      <c r="I12">
        <f>BRPL_EOD!AI12+BRPL_EOD!AJ12</f>
        <v>6.38</v>
      </c>
      <c r="J12">
        <f>BYPL_EOD!AI12+BYPL_EOD!AJ12</f>
        <v>13.3</v>
      </c>
      <c r="K12">
        <f>MES_EOD!AI12+MES_EOD!AJ12</f>
        <v>0</v>
      </c>
      <c r="L12">
        <f>NDMC_EOD!AI12+NDMC_EOD!AJ12</f>
        <v>0</v>
      </c>
      <c r="M12">
        <f>TPDDL_EOD!AI12+TPDDL_EOD!AJ12</f>
        <v>5.32</v>
      </c>
      <c r="N12">
        <f t="shared" si="0"/>
        <v>25</v>
      </c>
      <c r="O12" s="154">
        <f t="shared" si="1"/>
        <v>0</v>
      </c>
      <c r="P12">
        <v>6.38</v>
      </c>
      <c r="Q12">
        <v>13.3</v>
      </c>
      <c r="R12">
        <v>0</v>
      </c>
      <c r="S12">
        <v>0</v>
      </c>
      <c r="T12">
        <v>5.32</v>
      </c>
      <c r="U12" s="156">
        <f t="shared" si="2"/>
        <v>25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25</v>
      </c>
      <c r="E13">
        <f>PPCL!P13</f>
        <v>0</v>
      </c>
      <c r="F13">
        <f t="shared" si="4"/>
        <v>185</v>
      </c>
      <c r="G13">
        <f t="shared" si="5"/>
        <v>25</v>
      </c>
      <c r="H13" s="154"/>
      <c r="I13">
        <f>BRPL_EOD!AI13+BRPL_EOD!AJ13</f>
        <v>6.38</v>
      </c>
      <c r="J13">
        <f>BYPL_EOD!AI13+BYPL_EOD!AJ13</f>
        <v>13.3</v>
      </c>
      <c r="K13">
        <f>MES_EOD!AI13+MES_EOD!AJ13</f>
        <v>0</v>
      </c>
      <c r="L13">
        <f>NDMC_EOD!AI13+NDMC_EOD!AJ13</f>
        <v>0</v>
      </c>
      <c r="M13">
        <f>TPDDL_EOD!AI13+TPDDL_EOD!AJ13</f>
        <v>5.32</v>
      </c>
      <c r="N13">
        <f t="shared" si="0"/>
        <v>25</v>
      </c>
      <c r="O13" s="154">
        <f t="shared" si="1"/>
        <v>0</v>
      </c>
      <c r="P13">
        <v>6.38</v>
      </c>
      <c r="Q13">
        <v>13.3</v>
      </c>
      <c r="R13">
        <v>0</v>
      </c>
      <c r="S13">
        <v>0</v>
      </c>
      <c r="T13">
        <v>5.32</v>
      </c>
      <c r="U13" s="156">
        <f t="shared" si="2"/>
        <v>25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25</v>
      </c>
      <c r="E14">
        <f>PPCL!P14</f>
        <v>0</v>
      </c>
      <c r="F14">
        <f t="shared" si="4"/>
        <v>185</v>
      </c>
      <c r="G14">
        <f t="shared" si="5"/>
        <v>25</v>
      </c>
      <c r="H14" s="154"/>
      <c r="I14">
        <f>BRPL_EOD!AI14+BRPL_EOD!AJ14</f>
        <v>6.38</v>
      </c>
      <c r="J14">
        <f>BYPL_EOD!AI14+BYPL_EOD!AJ14</f>
        <v>13.3</v>
      </c>
      <c r="K14">
        <f>MES_EOD!AI14+MES_EOD!AJ14</f>
        <v>0</v>
      </c>
      <c r="L14">
        <f>NDMC_EOD!AI14+NDMC_EOD!AJ14</f>
        <v>0</v>
      </c>
      <c r="M14">
        <f>TPDDL_EOD!AI14+TPDDL_EOD!AJ14</f>
        <v>5.32</v>
      </c>
      <c r="N14">
        <f t="shared" si="0"/>
        <v>25</v>
      </c>
      <c r="O14" s="154">
        <f t="shared" si="1"/>
        <v>0</v>
      </c>
      <c r="P14">
        <v>6.38</v>
      </c>
      <c r="Q14">
        <v>13.3</v>
      </c>
      <c r="R14">
        <v>0</v>
      </c>
      <c r="S14">
        <v>0</v>
      </c>
      <c r="T14">
        <v>5.32</v>
      </c>
      <c r="U14" s="156">
        <f t="shared" si="2"/>
        <v>25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22</v>
      </c>
      <c r="E15">
        <f>PPCL!P15</f>
        <v>0</v>
      </c>
      <c r="F15">
        <f t="shared" si="4"/>
        <v>185</v>
      </c>
      <c r="G15">
        <f t="shared" si="5"/>
        <v>22</v>
      </c>
      <c r="H15" s="154"/>
      <c r="I15">
        <f>BRPL_EOD!AI15+BRPL_EOD!AJ15</f>
        <v>5.62</v>
      </c>
      <c r="J15">
        <f>BYPL_EOD!AI15+BYPL_EOD!AJ15</f>
        <v>11.7</v>
      </c>
      <c r="K15">
        <f>MES_EOD!AI15+MES_EOD!AJ15</f>
        <v>0</v>
      </c>
      <c r="L15">
        <f>NDMC_EOD!AI15+NDMC_EOD!AJ15</f>
        <v>0</v>
      </c>
      <c r="M15">
        <f>TPDDL_EOD!AI15+TPDDL_EOD!AJ15</f>
        <v>4.68</v>
      </c>
      <c r="N15">
        <f t="shared" si="0"/>
        <v>22</v>
      </c>
      <c r="O15" s="154">
        <f t="shared" si="1"/>
        <v>0</v>
      </c>
      <c r="P15">
        <v>5.62</v>
      </c>
      <c r="Q15">
        <v>11.7</v>
      </c>
      <c r="R15">
        <v>0</v>
      </c>
      <c r="S15">
        <v>0</v>
      </c>
      <c r="T15">
        <v>4.68</v>
      </c>
      <c r="U15" s="156">
        <f t="shared" si="2"/>
        <v>22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25</v>
      </c>
      <c r="E16">
        <f>PPCL!P16</f>
        <v>0</v>
      </c>
      <c r="F16">
        <f t="shared" si="4"/>
        <v>185</v>
      </c>
      <c r="G16">
        <f t="shared" si="5"/>
        <v>25</v>
      </c>
      <c r="H16" s="154"/>
      <c r="I16">
        <f>BRPL_EOD!AI16+BRPL_EOD!AJ16</f>
        <v>6.38</v>
      </c>
      <c r="J16">
        <f>BYPL_EOD!AI16+BYPL_EOD!AJ16</f>
        <v>13.3</v>
      </c>
      <c r="K16">
        <f>MES_EOD!AI16+MES_EOD!AJ16</f>
        <v>0</v>
      </c>
      <c r="L16">
        <f>NDMC_EOD!AI16+NDMC_EOD!AJ16</f>
        <v>0</v>
      </c>
      <c r="M16">
        <f>TPDDL_EOD!AI16+TPDDL_EOD!AJ16</f>
        <v>5.32</v>
      </c>
      <c r="N16">
        <f t="shared" si="0"/>
        <v>25</v>
      </c>
      <c r="O16" s="154">
        <f t="shared" si="1"/>
        <v>0</v>
      </c>
      <c r="P16">
        <v>6.38</v>
      </c>
      <c r="Q16">
        <v>13.3</v>
      </c>
      <c r="R16">
        <v>0</v>
      </c>
      <c r="S16">
        <v>0</v>
      </c>
      <c r="T16">
        <v>5.32</v>
      </c>
      <c r="U16" s="156">
        <f t="shared" si="2"/>
        <v>25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25</v>
      </c>
      <c r="E17">
        <f>PPCL!P17</f>
        <v>0</v>
      </c>
      <c r="F17">
        <f t="shared" si="4"/>
        <v>185</v>
      </c>
      <c r="G17">
        <f t="shared" si="5"/>
        <v>25</v>
      </c>
      <c r="H17" s="154"/>
      <c r="I17">
        <f>BRPL_EOD!AI17+BRPL_EOD!AJ17</f>
        <v>6.38</v>
      </c>
      <c r="J17">
        <f>BYPL_EOD!AI17+BYPL_EOD!AJ17</f>
        <v>13.3</v>
      </c>
      <c r="K17">
        <f>MES_EOD!AI17+MES_EOD!AJ17</f>
        <v>0</v>
      </c>
      <c r="L17">
        <f>NDMC_EOD!AI17+NDMC_EOD!AJ17</f>
        <v>0</v>
      </c>
      <c r="M17">
        <f>TPDDL_EOD!AI17+TPDDL_EOD!AJ17</f>
        <v>5.32</v>
      </c>
      <c r="N17">
        <f t="shared" si="0"/>
        <v>25</v>
      </c>
      <c r="O17" s="154">
        <f t="shared" si="1"/>
        <v>0</v>
      </c>
      <c r="P17">
        <v>6.38</v>
      </c>
      <c r="Q17">
        <v>13.3</v>
      </c>
      <c r="R17">
        <v>0</v>
      </c>
      <c r="S17">
        <v>0</v>
      </c>
      <c r="T17">
        <v>5.32</v>
      </c>
      <c r="U17" s="156">
        <f t="shared" si="2"/>
        <v>25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25</v>
      </c>
      <c r="E18">
        <f>PPCL!P18</f>
        <v>0</v>
      </c>
      <c r="F18">
        <f t="shared" si="4"/>
        <v>185</v>
      </c>
      <c r="G18">
        <f t="shared" si="5"/>
        <v>25</v>
      </c>
      <c r="H18" s="154"/>
      <c r="I18">
        <f>BRPL_EOD!AI18+BRPL_EOD!AJ18</f>
        <v>6.38</v>
      </c>
      <c r="J18">
        <f>BYPL_EOD!AI18+BYPL_EOD!AJ18</f>
        <v>13.3</v>
      </c>
      <c r="K18">
        <f>MES_EOD!AI18+MES_EOD!AJ18</f>
        <v>0</v>
      </c>
      <c r="L18">
        <f>NDMC_EOD!AI18+NDMC_EOD!AJ18</f>
        <v>0</v>
      </c>
      <c r="M18">
        <f>TPDDL_EOD!AI18+TPDDL_EOD!AJ18</f>
        <v>5.32</v>
      </c>
      <c r="N18">
        <f t="shared" si="0"/>
        <v>25</v>
      </c>
      <c r="O18" s="154">
        <f t="shared" si="1"/>
        <v>0</v>
      </c>
      <c r="P18">
        <v>6.38</v>
      </c>
      <c r="Q18">
        <v>13.3</v>
      </c>
      <c r="R18">
        <v>0</v>
      </c>
      <c r="S18">
        <v>0</v>
      </c>
      <c r="T18">
        <v>5.32</v>
      </c>
      <c r="U18" s="156">
        <f t="shared" si="2"/>
        <v>25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25</v>
      </c>
      <c r="E19">
        <f>PPCL!P19</f>
        <v>0</v>
      </c>
      <c r="F19">
        <f t="shared" si="4"/>
        <v>185</v>
      </c>
      <c r="G19">
        <f t="shared" si="5"/>
        <v>25</v>
      </c>
      <c r="H19" s="154"/>
      <c r="I19">
        <f>BRPL_EOD!AI19+BRPL_EOD!AJ19</f>
        <v>6.38</v>
      </c>
      <c r="J19">
        <f>BYPL_EOD!AI19+BYPL_EOD!AJ19</f>
        <v>13.3</v>
      </c>
      <c r="K19">
        <f>MES_EOD!AI19+MES_EOD!AJ19</f>
        <v>0</v>
      </c>
      <c r="L19">
        <f>NDMC_EOD!AI19+NDMC_EOD!AJ19</f>
        <v>0</v>
      </c>
      <c r="M19">
        <f>TPDDL_EOD!AI19+TPDDL_EOD!AJ19</f>
        <v>5.32</v>
      </c>
      <c r="N19">
        <f t="shared" si="0"/>
        <v>25</v>
      </c>
      <c r="O19" s="154">
        <f t="shared" si="1"/>
        <v>0</v>
      </c>
      <c r="P19">
        <v>6.38</v>
      </c>
      <c r="Q19">
        <v>13.3</v>
      </c>
      <c r="R19">
        <v>0</v>
      </c>
      <c r="S19">
        <v>0</v>
      </c>
      <c r="T19">
        <v>5.32</v>
      </c>
      <c r="U19" s="156">
        <f t="shared" si="2"/>
        <v>25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25</v>
      </c>
      <c r="E20">
        <f>PPCL!P20</f>
        <v>0</v>
      </c>
      <c r="F20">
        <f t="shared" si="4"/>
        <v>185</v>
      </c>
      <c r="G20">
        <f t="shared" si="5"/>
        <v>25</v>
      </c>
      <c r="H20" s="154"/>
      <c r="I20">
        <f>BRPL_EOD!AI20+BRPL_EOD!AJ20</f>
        <v>6.38</v>
      </c>
      <c r="J20">
        <f>BYPL_EOD!AI20+BYPL_EOD!AJ20</f>
        <v>13.3</v>
      </c>
      <c r="K20">
        <f>MES_EOD!AI20+MES_EOD!AJ20</f>
        <v>0</v>
      </c>
      <c r="L20">
        <f>NDMC_EOD!AI20+NDMC_EOD!AJ20</f>
        <v>0</v>
      </c>
      <c r="M20">
        <f>TPDDL_EOD!AI20+TPDDL_EOD!AJ20</f>
        <v>5.32</v>
      </c>
      <c r="N20">
        <f t="shared" si="0"/>
        <v>25</v>
      </c>
      <c r="O20" s="154">
        <f t="shared" si="1"/>
        <v>0</v>
      </c>
      <c r="P20">
        <v>6.38</v>
      </c>
      <c r="Q20">
        <v>13.3</v>
      </c>
      <c r="R20">
        <v>0</v>
      </c>
      <c r="S20">
        <v>0</v>
      </c>
      <c r="T20">
        <v>5.32</v>
      </c>
      <c r="U20" s="156">
        <f t="shared" si="2"/>
        <v>25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22</v>
      </c>
      <c r="E21">
        <f>PPCL!P21</f>
        <v>0</v>
      </c>
      <c r="F21">
        <f t="shared" si="4"/>
        <v>185</v>
      </c>
      <c r="G21">
        <f t="shared" si="5"/>
        <v>22</v>
      </c>
      <c r="H21" s="154"/>
      <c r="I21">
        <f>BRPL_EOD!AI21+BRPL_EOD!AJ21</f>
        <v>5.62</v>
      </c>
      <c r="J21">
        <f>BYPL_EOD!AI21+BYPL_EOD!AJ21</f>
        <v>11.7</v>
      </c>
      <c r="K21">
        <f>MES_EOD!AI21+MES_EOD!AJ21</f>
        <v>0</v>
      </c>
      <c r="L21">
        <f>NDMC_EOD!AI21+NDMC_EOD!AJ21</f>
        <v>0</v>
      </c>
      <c r="M21">
        <f>TPDDL_EOD!AI21+TPDDL_EOD!AJ21</f>
        <v>4.68</v>
      </c>
      <c r="N21">
        <f t="shared" si="0"/>
        <v>22</v>
      </c>
      <c r="O21" s="154">
        <f t="shared" si="1"/>
        <v>0</v>
      </c>
      <c r="P21">
        <v>5.62</v>
      </c>
      <c r="Q21">
        <v>11.7</v>
      </c>
      <c r="R21">
        <v>0</v>
      </c>
      <c r="S21">
        <v>0</v>
      </c>
      <c r="T21">
        <v>4.68</v>
      </c>
      <c r="U21" s="156">
        <f t="shared" si="2"/>
        <v>22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25</v>
      </c>
      <c r="E22">
        <f>PPCL!P22</f>
        <v>0</v>
      </c>
      <c r="F22">
        <f t="shared" si="4"/>
        <v>185</v>
      </c>
      <c r="G22">
        <f t="shared" si="5"/>
        <v>25</v>
      </c>
      <c r="H22" s="154"/>
      <c r="I22">
        <f>BRPL_EOD!AI22+BRPL_EOD!AJ22</f>
        <v>6.38</v>
      </c>
      <c r="J22">
        <f>BYPL_EOD!AI22+BYPL_EOD!AJ22</f>
        <v>13.3</v>
      </c>
      <c r="K22">
        <f>MES_EOD!AI22+MES_EOD!AJ22</f>
        <v>0</v>
      </c>
      <c r="L22">
        <f>NDMC_EOD!AI22+NDMC_EOD!AJ22</f>
        <v>0</v>
      </c>
      <c r="M22">
        <f>TPDDL_EOD!AI22+TPDDL_EOD!AJ22</f>
        <v>5.32</v>
      </c>
      <c r="N22">
        <f t="shared" si="0"/>
        <v>25</v>
      </c>
      <c r="O22" s="154">
        <f t="shared" si="1"/>
        <v>0</v>
      </c>
      <c r="P22">
        <v>6.38</v>
      </c>
      <c r="Q22">
        <v>13.3</v>
      </c>
      <c r="R22">
        <v>0</v>
      </c>
      <c r="S22">
        <v>0</v>
      </c>
      <c r="T22">
        <v>5.32</v>
      </c>
      <c r="U22" s="156">
        <f t="shared" si="2"/>
        <v>25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25</v>
      </c>
      <c r="E23">
        <f>PPCL!P23</f>
        <v>0</v>
      </c>
      <c r="F23">
        <f t="shared" si="4"/>
        <v>185</v>
      </c>
      <c r="G23">
        <f t="shared" si="5"/>
        <v>25</v>
      </c>
      <c r="H23" s="154"/>
      <c r="I23">
        <f>BRPL_EOD!AI23+BRPL_EOD!AJ23</f>
        <v>6.38</v>
      </c>
      <c r="J23">
        <f>BYPL_EOD!AI23+BYPL_EOD!AJ23</f>
        <v>13.3</v>
      </c>
      <c r="K23">
        <f>MES_EOD!AI23+MES_EOD!AJ23</f>
        <v>0</v>
      </c>
      <c r="L23">
        <f>NDMC_EOD!AI23+NDMC_EOD!AJ23</f>
        <v>0</v>
      </c>
      <c r="M23">
        <f>TPDDL_EOD!AI23+TPDDL_EOD!AJ23</f>
        <v>5.32</v>
      </c>
      <c r="N23">
        <f t="shared" si="0"/>
        <v>25</v>
      </c>
      <c r="O23" s="154">
        <f t="shared" si="1"/>
        <v>0</v>
      </c>
      <c r="P23">
        <v>6.38</v>
      </c>
      <c r="Q23">
        <v>13.3</v>
      </c>
      <c r="R23">
        <v>0</v>
      </c>
      <c r="S23">
        <v>0</v>
      </c>
      <c r="T23">
        <v>5.32</v>
      </c>
      <c r="U23" s="156">
        <f t="shared" si="2"/>
        <v>25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25</v>
      </c>
      <c r="E24">
        <f>PPCL!P24</f>
        <v>0</v>
      </c>
      <c r="F24">
        <f t="shared" si="4"/>
        <v>185</v>
      </c>
      <c r="G24">
        <f t="shared" si="5"/>
        <v>25</v>
      </c>
      <c r="H24" s="154"/>
      <c r="I24">
        <f>BRPL_EOD!AI24+BRPL_EOD!AJ24</f>
        <v>6.38</v>
      </c>
      <c r="J24">
        <f>BYPL_EOD!AI24+BYPL_EOD!AJ24</f>
        <v>13.3</v>
      </c>
      <c r="K24">
        <f>MES_EOD!AI24+MES_EOD!AJ24</f>
        <v>0</v>
      </c>
      <c r="L24">
        <f>NDMC_EOD!AI24+NDMC_EOD!AJ24</f>
        <v>0</v>
      </c>
      <c r="M24">
        <f>TPDDL_EOD!AI24+TPDDL_EOD!AJ24</f>
        <v>5.32</v>
      </c>
      <c r="N24">
        <f t="shared" si="0"/>
        <v>25</v>
      </c>
      <c r="O24" s="154">
        <f t="shared" si="1"/>
        <v>0</v>
      </c>
      <c r="P24">
        <v>6.38</v>
      </c>
      <c r="Q24">
        <v>13.3</v>
      </c>
      <c r="R24">
        <v>0</v>
      </c>
      <c r="S24">
        <v>0</v>
      </c>
      <c r="T24">
        <v>5.32</v>
      </c>
      <c r="U24" s="156">
        <f t="shared" si="2"/>
        <v>25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25</v>
      </c>
      <c r="E25">
        <f>PPCL!P25</f>
        <v>0</v>
      </c>
      <c r="F25">
        <f t="shared" si="4"/>
        <v>185</v>
      </c>
      <c r="G25">
        <f t="shared" si="5"/>
        <v>25</v>
      </c>
      <c r="H25" s="154"/>
      <c r="I25">
        <f>BRPL_EOD!AI25+BRPL_EOD!AJ25</f>
        <v>6.38</v>
      </c>
      <c r="J25">
        <f>BYPL_EOD!AI25+BYPL_EOD!AJ25</f>
        <v>13.3</v>
      </c>
      <c r="K25">
        <f>MES_EOD!AI25+MES_EOD!AJ25</f>
        <v>0</v>
      </c>
      <c r="L25">
        <f>NDMC_EOD!AI25+NDMC_EOD!AJ25</f>
        <v>0</v>
      </c>
      <c r="M25">
        <f>TPDDL_EOD!AI25+TPDDL_EOD!AJ25</f>
        <v>5.32</v>
      </c>
      <c r="N25">
        <f t="shared" si="0"/>
        <v>25</v>
      </c>
      <c r="O25" s="154">
        <f t="shared" si="1"/>
        <v>0</v>
      </c>
      <c r="P25">
        <v>6.38</v>
      </c>
      <c r="Q25">
        <v>13.3</v>
      </c>
      <c r="R25">
        <v>0</v>
      </c>
      <c r="S25">
        <v>0</v>
      </c>
      <c r="T25">
        <v>5.32</v>
      </c>
      <c r="U25" s="156">
        <f t="shared" si="2"/>
        <v>25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25</v>
      </c>
      <c r="E26">
        <f>PPCL!P26</f>
        <v>0</v>
      </c>
      <c r="F26">
        <f t="shared" si="4"/>
        <v>185</v>
      </c>
      <c r="G26">
        <f t="shared" si="5"/>
        <v>25</v>
      </c>
      <c r="H26" s="154"/>
      <c r="I26">
        <f>BRPL_EOD!AI26+BRPL_EOD!AJ26</f>
        <v>6.38</v>
      </c>
      <c r="J26">
        <f>BYPL_EOD!AI26+BYPL_EOD!AJ26</f>
        <v>13.3</v>
      </c>
      <c r="K26">
        <f>MES_EOD!AI26+MES_EOD!AJ26</f>
        <v>0</v>
      </c>
      <c r="L26">
        <f>NDMC_EOD!AI26+NDMC_EOD!AJ26</f>
        <v>0</v>
      </c>
      <c r="M26">
        <f>TPDDL_EOD!AI26+TPDDL_EOD!AJ26</f>
        <v>5.32</v>
      </c>
      <c r="N26">
        <f t="shared" si="0"/>
        <v>25</v>
      </c>
      <c r="O26" s="154">
        <f t="shared" si="1"/>
        <v>0</v>
      </c>
      <c r="P26">
        <v>6.38</v>
      </c>
      <c r="Q26">
        <v>13.3</v>
      </c>
      <c r="R26">
        <v>0</v>
      </c>
      <c r="S26">
        <v>0</v>
      </c>
      <c r="T26">
        <v>5.32</v>
      </c>
      <c r="U26" s="156">
        <f t="shared" si="2"/>
        <v>25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22</v>
      </c>
      <c r="E27">
        <f>PPCL!P27</f>
        <v>0</v>
      </c>
      <c r="F27">
        <f t="shared" si="4"/>
        <v>185</v>
      </c>
      <c r="G27">
        <f t="shared" si="5"/>
        <v>22</v>
      </c>
      <c r="H27" s="154"/>
      <c r="I27">
        <f>BRPL_EOD!AI27+BRPL_EOD!AJ27</f>
        <v>5.62</v>
      </c>
      <c r="J27">
        <f>BYPL_EOD!AI27+BYPL_EOD!AJ27</f>
        <v>11.7</v>
      </c>
      <c r="K27">
        <f>MES_EOD!AI27+MES_EOD!AJ27</f>
        <v>0</v>
      </c>
      <c r="L27">
        <f>NDMC_EOD!AI27+NDMC_EOD!AJ27</f>
        <v>0</v>
      </c>
      <c r="M27">
        <f>TPDDL_EOD!AI27+TPDDL_EOD!AJ27</f>
        <v>4.68</v>
      </c>
      <c r="N27">
        <f t="shared" si="0"/>
        <v>22</v>
      </c>
      <c r="O27" s="154">
        <f t="shared" si="1"/>
        <v>0</v>
      </c>
      <c r="P27">
        <v>5.62</v>
      </c>
      <c r="Q27">
        <v>11.7</v>
      </c>
      <c r="R27">
        <v>0</v>
      </c>
      <c r="S27">
        <v>0</v>
      </c>
      <c r="T27">
        <v>4.68</v>
      </c>
      <c r="U27" s="156">
        <f t="shared" si="2"/>
        <v>22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25</v>
      </c>
      <c r="E28">
        <f>PPCL!P28</f>
        <v>0</v>
      </c>
      <c r="F28">
        <f t="shared" si="4"/>
        <v>185</v>
      </c>
      <c r="G28">
        <f t="shared" si="5"/>
        <v>25</v>
      </c>
      <c r="H28" s="154"/>
      <c r="I28">
        <f>BRPL_EOD!AI28+BRPL_EOD!AJ28</f>
        <v>6.38</v>
      </c>
      <c r="J28">
        <f>BYPL_EOD!AI28+BYPL_EOD!AJ28</f>
        <v>13.3</v>
      </c>
      <c r="K28">
        <f>MES_EOD!AI28+MES_EOD!AJ28</f>
        <v>0</v>
      </c>
      <c r="L28">
        <f>NDMC_EOD!AI28+NDMC_EOD!AJ28</f>
        <v>0</v>
      </c>
      <c r="M28">
        <f>TPDDL_EOD!AI28+TPDDL_EOD!AJ28</f>
        <v>5.32</v>
      </c>
      <c r="N28">
        <f t="shared" si="0"/>
        <v>25</v>
      </c>
      <c r="O28" s="154">
        <f t="shared" si="1"/>
        <v>0</v>
      </c>
      <c r="P28">
        <v>6.38</v>
      </c>
      <c r="Q28">
        <v>13.3</v>
      </c>
      <c r="R28">
        <v>0</v>
      </c>
      <c r="S28">
        <v>0</v>
      </c>
      <c r="T28">
        <v>5.32</v>
      </c>
      <c r="U28" s="156">
        <f t="shared" si="2"/>
        <v>25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25</v>
      </c>
      <c r="E29">
        <f>PPCL!P29</f>
        <v>0</v>
      </c>
      <c r="F29">
        <f t="shared" si="4"/>
        <v>185</v>
      </c>
      <c r="G29">
        <f t="shared" si="5"/>
        <v>25</v>
      </c>
      <c r="H29" s="154"/>
      <c r="I29">
        <f>BRPL_EOD!AI29+BRPL_EOD!AJ29</f>
        <v>6.38</v>
      </c>
      <c r="J29">
        <f>BYPL_EOD!AI29+BYPL_EOD!AJ29</f>
        <v>13.3</v>
      </c>
      <c r="K29">
        <f>MES_EOD!AI29+MES_EOD!AJ29</f>
        <v>0</v>
      </c>
      <c r="L29">
        <f>NDMC_EOD!AI29+NDMC_EOD!AJ29</f>
        <v>0</v>
      </c>
      <c r="M29">
        <f>TPDDL_EOD!AI29+TPDDL_EOD!AJ29</f>
        <v>5.32</v>
      </c>
      <c r="N29">
        <f t="shared" si="0"/>
        <v>25</v>
      </c>
      <c r="O29" s="154">
        <f t="shared" si="1"/>
        <v>0</v>
      </c>
      <c r="P29">
        <v>6.38</v>
      </c>
      <c r="Q29">
        <v>13.3</v>
      </c>
      <c r="R29">
        <v>0</v>
      </c>
      <c r="S29">
        <v>0</v>
      </c>
      <c r="T29">
        <v>5.32</v>
      </c>
      <c r="U29" s="156">
        <f t="shared" si="2"/>
        <v>25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25</v>
      </c>
      <c r="E30">
        <f>PPCL!P30</f>
        <v>0</v>
      </c>
      <c r="F30">
        <f t="shared" si="4"/>
        <v>185</v>
      </c>
      <c r="G30">
        <f t="shared" si="5"/>
        <v>25</v>
      </c>
      <c r="H30" s="154"/>
      <c r="I30">
        <f>BRPL_EOD!AI30+BRPL_EOD!AJ30</f>
        <v>6.38</v>
      </c>
      <c r="J30">
        <f>BYPL_EOD!AI30+BYPL_EOD!AJ30</f>
        <v>13.3</v>
      </c>
      <c r="K30">
        <f>MES_EOD!AI30+MES_EOD!AJ30</f>
        <v>0</v>
      </c>
      <c r="L30">
        <f>NDMC_EOD!AI30+NDMC_EOD!AJ30</f>
        <v>0</v>
      </c>
      <c r="M30">
        <f>TPDDL_EOD!AI30+TPDDL_EOD!AJ30</f>
        <v>5.32</v>
      </c>
      <c r="N30">
        <f t="shared" si="0"/>
        <v>25</v>
      </c>
      <c r="O30" s="154">
        <f t="shared" si="1"/>
        <v>0</v>
      </c>
      <c r="P30">
        <v>6.38</v>
      </c>
      <c r="Q30">
        <v>13.3</v>
      </c>
      <c r="R30">
        <v>0</v>
      </c>
      <c r="S30">
        <v>0</v>
      </c>
      <c r="T30">
        <v>5.32</v>
      </c>
      <c r="U30" s="156">
        <f t="shared" si="2"/>
        <v>25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30</v>
      </c>
      <c r="E31">
        <f>PPCL!P31</f>
        <v>0</v>
      </c>
      <c r="F31">
        <f t="shared" si="4"/>
        <v>185</v>
      </c>
      <c r="G31">
        <f t="shared" si="5"/>
        <v>30</v>
      </c>
      <c r="H31" s="154"/>
      <c r="I31">
        <f>BRPL_EOD!AI31+BRPL_EOD!AJ31</f>
        <v>8.57</v>
      </c>
      <c r="J31">
        <f>BYPL_EOD!AI31+BYPL_EOD!AJ31</f>
        <v>14.29</v>
      </c>
      <c r="K31">
        <f>MES_EOD!AI31+MES_EOD!AJ31</f>
        <v>0</v>
      </c>
      <c r="L31">
        <f>NDMC_EOD!AI31+NDMC_EOD!AJ31</f>
        <v>0</v>
      </c>
      <c r="M31">
        <f>TPDDL_EOD!AI31+TPDDL_EOD!AJ31</f>
        <v>7.14</v>
      </c>
      <c r="N31">
        <f t="shared" si="0"/>
        <v>30</v>
      </c>
      <c r="O31" s="154">
        <f t="shared" si="1"/>
        <v>0</v>
      </c>
      <c r="P31">
        <v>8.57</v>
      </c>
      <c r="Q31">
        <v>14.29</v>
      </c>
      <c r="R31">
        <v>0</v>
      </c>
      <c r="S31">
        <v>0</v>
      </c>
      <c r="T31">
        <v>7.14</v>
      </c>
      <c r="U31" s="156">
        <f t="shared" si="2"/>
        <v>30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30</v>
      </c>
      <c r="E32">
        <f>PPCL!P32</f>
        <v>0</v>
      </c>
      <c r="F32">
        <f t="shared" si="4"/>
        <v>185</v>
      </c>
      <c r="G32">
        <f t="shared" si="5"/>
        <v>30</v>
      </c>
      <c r="H32" s="154"/>
      <c r="I32">
        <f>BRPL_EOD!AI32+BRPL_EOD!AJ32</f>
        <v>8.57</v>
      </c>
      <c r="J32">
        <f>BYPL_EOD!AI32+BYPL_EOD!AJ32</f>
        <v>14.29</v>
      </c>
      <c r="K32">
        <f>MES_EOD!AI32+MES_EOD!AJ32</f>
        <v>0</v>
      </c>
      <c r="L32">
        <f>NDMC_EOD!AI32+NDMC_EOD!AJ32</f>
        <v>0</v>
      </c>
      <c r="M32">
        <f>TPDDL_EOD!AI32+TPDDL_EOD!AJ32</f>
        <v>7.14</v>
      </c>
      <c r="N32">
        <f t="shared" si="0"/>
        <v>30</v>
      </c>
      <c r="O32" s="154">
        <f t="shared" si="1"/>
        <v>0</v>
      </c>
      <c r="P32">
        <v>8.57</v>
      </c>
      <c r="Q32">
        <v>14.29</v>
      </c>
      <c r="R32">
        <v>0</v>
      </c>
      <c r="S32">
        <v>0</v>
      </c>
      <c r="T32">
        <v>7.14</v>
      </c>
      <c r="U32" s="156">
        <f t="shared" si="2"/>
        <v>30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22</v>
      </c>
      <c r="E33">
        <f>PPCL!P33</f>
        <v>0</v>
      </c>
      <c r="F33">
        <f t="shared" si="4"/>
        <v>185</v>
      </c>
      <c r="G33">
        <f t="shared" si="5"/>
        <v>22</v>
      </c>
      <c r="H33" s="154"/>
      <c r="I33">
        <f>BRPL_EOD!AI33+BRPL_EOD!AJ33</f>
        <v>6.29</v>
      </c>
      <c r="J33">
        <f>BYPL_EOD!AI33+BYPL_EOD!AJ33</f>
        <v>10.48</v>
      </c>
      <c r="K33">
        <f>MES_EOD!AI33+MES_EOD!AJ33</f>
        <v>0</v>
      </c>
      <c r="L33">
        <f>NDMC_EOD!AI33+NDMC_EOD!AJ33</f>
        <v>0</v>
      </c>
      <c r="M33">
        <f>TPDDL_EOD!AI33+TPDDL_EOD!AJ33</f>
        <v>5.24</v>
      </c>
      <c r="N33">
        <f t="shared" si="0"/>
        <v>22.009999999999998</v>
      </c>
      <c r="O33" s="154">
        <f t="shared" si="1"/>
        <v>-9.9999999999980105E-3</v>
      </c>
      <c r="P33">
        <v>6.2871422080872339</v>
      </c>
      <c r="Q33">
        <v>10.475238527941846</v>
      </c>
      <c r="R33">
        <v>0</v>
      </c>
      <c r="S33">
        <v>0</v>
      </c>
      <c r="T33">
        <v>5.2376192639709229</v>
      </c>
      <c r="U33" s="156">
        <f t="shared" si="2"/>
        <v>22.000000000000004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30</v>
      </c>
      <c r="E34">
        <f>PPCL!P34</f>
        <v>0</v>
      </c>
      <c r="F34">
        <f t="shared" si="4"/>
        <v>185</v>
      </c>
      <c r="G34">
        <f t="shared" si="5"/>
        <v>30</v>
      </c>
      <c r="H34" s="154"/>
      <c r="I34">
        <f>BRPL_EOD!AI34+BRPL_EOD!AJ34</f>
        <v>8.57</v>
      </c>
      <c r="J34">
        <f>BYPL_EOD!AI34+BYPL_EOD!AJ34</f>
        <v>14.29</v>
      </c>
      <c r="K34">
        <f>MES_EOD!AI34+MES_EOD!AJ34</f>
        <v>0</v>
      </c>
      <c r="L34">
        <f>NDMC_EOD!AI34+NDMC_EOD!AJ34</f>
        <v>0</v>
      </c>
      <c r="M34">
        <f>TPDDL_EOD!AI34+TPDDL_EOD!AJ34</f>
        <v>7.14</v>
      </c>
      <c r="N34">
        <f t="shared" si="0"/>
        <v>30</v>
      </c>
      <c r="O34" s="154">
        <f t="shared" si="1"/>
        <v>0</v>
      </c>
      <c r="P34">
        <v>8.57</v>
      </c>
      <c r="Q34">
        <v>14.29</v>
      </c>
      <c r="R34">
        <v>0</v>
      </c>
      <c r="S34">
        <v>0</v>
      </c>
      <c r="T34">
        <v>7.14</v>
      </c>
      <c r="U34" s="156">
        <f t="shared" si="2"/>
        <v>30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25</v>
      </c>
      <c r="E35">
        <f>PPCL!P35</f>
        <v>0</v>
      </c>
      <c r="F35">
        <f t="shared" si="4"/>
        <v>185</v>
      </c>
      <c r="G35">
        <f t="shared" si="5"/>
        <v>25</v>
      </c>
      <c r="H35" s="154"/>
      <c r="I35">
        <f>BRPL_EOD!AI35+BRPL_EOD!AJ35</f>
        <v>7.14</v>
      </c>
      <c r="J35">
        <f>BYPL_EOD!AI35+BYPL_EOD!AJ35</f>
        <v>11.9</v>
      </c>
      <c r="K35">
        <f>MES_EOD!AI35+MES_EOD!AJ35</f>
        <v>0</v>
      </c>
      <c r="L35">
        <f>NDMC_EOD!AI35+NDMC_EOD!AJ35</f>
        <v>0</v>
      </c>
      <c r="M35">
        <f>TPDDL_EOD!AI35+TPDDL_EOD!AJ35</f>
        <v>5.95</v>
      </c>
      <c r="N35">
        <f t="shared" si="0"/>
        <v>24.99</v>
      </c>
      <c r="O35" s="154">
        <f t="shared" si="1"/>
        <v>1.0000000000001563E-2</v>
      </c>
      <c r="P35">
        <v>7.1428571428571432</v>
      </c>
      <c r="Q35">
        <v>11.904761904761905</v>
      </c>
      <c r="R35">
        <v>0</v>
      </c>
      <c r="S35">
        <v>0</v>
      </c>
      <c r="T35">
        <v>5.9523809523809526</v>
      </c>
      <c r="U35" s="156">
        <f t="shared" si="2"/>
        <v>25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25</v>
      </c>
      <c r="E36">
        <f>PPCL!P36</f>
        <v>0</v>
      </c>
      <c r="F36">
        <f t="shared" si="4"/>
        <v>185</v>
      </c>
      <c r="G36">
        <f t="shared" si="5"/>
        <v>25</v>
      </c>
      <c r="H36" s="154"/>
      <c r="I36">
        <f>BRPL_EOD!AI36+BRPL_EOD!AJ36</f>
        <v>12</v>
      </c>
      <c r="J36">
        <f>BYPL_EOD!AI36+BYPL_EOD!AJ36</f>
        <v>0.92</v>
      </c>
      <c r="K36">
        <f>MES_EOD!AI36+MES_EOD!AJ36</f>
        <v>0.35</v>
      </c>
      <c r="L36">
        <f>NDMC_EOD!AI36+NDMC_EOD!AJ36</f>
        <v>1.73</v>
      </c>
      <c r="M36">
        <f>TPDDL_EOD!AI36+TPDDL_EOD!AJ36</f>
        <v>10</v>
      </c>
      <c r="N36">
        <f t="shared" si="0"/>
        <v>25</v>
      </c>
      <c r="O36" s="154">
        <f t="shared" si="1"/>
        <v>0</v>
      </c>
      <c r="P36">
        <v>12</v>
      </c>
      <c r="Q36">
        <v>0.92</v>
      </c>
      <c r="R36">
        <v>0.35</v>
      </c>
      <c r="S36">
        <v>1.73</v>
      </c>
      <c r="T36">
        <v>10</v>
      </c>
      <c r="U36" s="156">
        <f t="shared" si="2"/>
        <v>25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25</v>
      </c>
      <c r="E37">
        <f>PPCL!P37</f>
        <v>0</v>
      </c>
      <c r="F37">
        <f t="shared" si="4"/>
        <v>185</v>
      </c>
      <c r="G37">
        <f t="shared" si="5"/>
        <v>25</v>
      </c>
      <c r="H37" s="154"/>
      <c r="I37">
        <f>BRPL_EOD!AI37+BRPL_EOD!AJ37</f>
        <v>12</v>
      </c>
      <c r="J37">
        <f>BYPL_EOD!AI37+BYPL_EOD!AJ37</f>
        <v>0.92</v>
      </c>
      <c r="K37">
        <f>MES_EOD!AI37+MES_EOD!AJ37</f>
        <v>0.35</v>
      </c>
      <c r="L37">
        <f>NDMC_EOD!AI37+NDMC_EOD!AJ37</f>
        <v>1.73</v>
      </c>
      <c r="M37">
        <f>TPDDL_EOD!AI37+TPDDL_EOD!AJ37</f>
        <v>10</v>
      </c>
      <c r="N37">
        <f t="shared" si="0"/>
        <v>25</v>
      </c>
      <c r="O37" s="154">
        <f t="shared" si="1"/>
        <v>0</v>
      </c>
      <c r="P37">
        <v>12</v>
      </c>
      <c r="Q37">
        <v>0.92</v>
      </c>
      <c r="R37">
        <v>0.35</v>
      </c>
      <c r="S37">
        <v>1.73</v>
      </c>
      <c r="T37">
        <v>10</v>
      </c>
      <c r="U37" s="156">
        <f t="shared" si="2"/>
        <v>25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25</v>
      </c>
      <c r="E38">
        <f>PPCL!P38</f>
        <v>0</v>
      </c>
      <c r="F38">
        <f t="shared" si="4"/>
        <v>185</v>
      </c>
      <c r="G38">
        <f t="shared" si="5"/>
        <v>25</v>
      </c>
      <c r="H38" s="154"/>
      <c r="I38">
        <f>BRPL_EOD!AI38+BRPL_EOD!AJ38</f>
        <v>12</v>
      </c>
      <c r="J38">
        <f>BYPL_EOD!AI38+BYPL_EOD!AJ38</f>
        <v>0.92</v>
      </c>
      <c r="K38">
        <f>MES_EOD!AI38+MES_EOD!AJ38</f>
        <v>0.35</v>
      </c>
      <c r="L38">
        <f>NDMC_EOD!AI38+NDMC_EOD!AJ38</f>
        <v>1.73</v>
      </c>
      <c r="M38">
        <f>TPDDL_EOD!AI38+TPDDL_EOD!AJ38</f>
        <v>10</v>
      </c>
      <c r="N38">
        <f t="shared" si="0"/>
        <v>25</v>
      </c>
      <c r="O38" s="154">
        <f t="shared" si="1"/>
        <v>0</v>
      </c>
      <c r="P38">
        <v>12</v>
      </c>
      <c r="Q38">
        <v>0.92</v>
      </c>
      <c r="R38">
        <v>0.35</v>
      </c>
      <c r="S38">
        <v>1.73</v>
      </c>
      <c r="T38">
        <v>10</v>
      </c>
      <c r="U38" s="156">
        <f t="shared" si="2"/>
        <v>25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22</v>
      </c>
      <c r="E39">
        <f>PPCL!P39</f>
        <v>0</v>
      </c>
      <c r="F39">
        <f t="shared" si="4"/>
        <v>185</v>
      </c>
      <c r="G39">
        <f t="shared" si="5"/>
        <v>22</v>
      </c>
      <c r="H39" s="154"/>
      <c r="I39">
        <f>BRPL_EOD!AI39+BRPL_EOD!AJ39</f>
        <v>12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10</v>
      </c>
      <c r="N39">
        <f t="shared" si="0"/>
        <v>22</v>
      </c>
      <c r="O39" s="154">
        <f t="shared" si="1"/>
        <v>0</v>
      </c>
      <c r="P39">
        <v>12</v>
      </c>
      <c r="Q39">
        <v>0</v>
      </c>
      <c r="R39">
        <v>0</v>
      </c>
      <c r="S39">
        <v>0</v>
      </c>
      <c r="T39">
        <v>10</v>
      </c>
      <c r="U39" s="156">
        <f t="shared" si="2"/>
        <v>22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25</v>
      </c>
      <c r="E40">
        <f>PPCL!P40</f>
        <v>0</v>
      </c>
      <c r="F40">
        <f t="shared" si="4"/>
        <v>185</v>
      </c>
      <c r="G40">
        <f t="shared" si="5"/>
        <v>25</v>
      </c>
      <c r="H40" s="154"/>
      <c r="I40">
        <f>BRPL_EOD!AI40+BRPL_EOD!AJ40</f>
        <v>12</v>
      </c>
      <c r="J40">
        <f>BYPL_EOD!AI40+BYPL_EOD!AJ40</f>
        <v>0.92</v>
      </c>
      <c r="K40">
        <f>MES_EOD!AI40+MES_EOD!AJ40</f>
        <v>0.35</v>
      </c>
      <c r="L40">
        <f>NDMC_EOD!AI40+NDMC_EOD!AJ40</f>
        <v>1.73</v>
      </c>
      <c r="M40">
        <f>TPDDL_EOD!AI40+TPDDL_EOD!AJ40</f>
        <v>10</v>
      </c>
      <c r="N40">
        <f t="shared" si="0"/>
        <v>25</v>
      </c>
      <c r="O40" s="154">
        <f t="shared" si="1"/>
        <v>0</v>
      </c>
      <c r="P40">
        <v>12</v>
      </c>
      <c r="Q40">
        <v>0.92</v>
      </c>
      <c r="R40">
        <v>0.35</v>
      </c>
      <c r="S40">
        <v>1.73</v>
      </c>
      <c r="T40">
        <v>10</v>
      </c>
      <c r="U40" s="156">
        <f t="shared" si="2"/>
        <v>25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25</v>
      </c>
      <c r="E41">
        <f>PPCL!P41</f>
        <v>0</v>
      </c>
      <c r="F41">
        <f t="shared" si="4"/>
        <v>185</v>
      </c>
      <c r="G41">
        <f t="shared" si="5"/>
        <v>25</v>
      </c>
      <c r="H41" s="154"/>
      <c r="I41">
        <f>BRPL_EOD!AI41+BRPL_EOD!AJ41</f>
        <v>12</v>
      </c>
      <c r="J41">
        <f>BYPL_EOD!AI41+BYPL_EOD!AJ41</f>
        <v>0.92</v>
      </c>
      <c r="K41">
        <f>MES_EOD!AI41+MES_EOD!AJ41</f>
        <v>0.35</v>
      </c>
      <c r="L41">
        <f>NDMC_EOD!AI41+NDMC_EOD!AJ41</f>
        <v>1.73</v>
      </c>
      <c r="M41">
        <f>TPDDL_EOD!AI41+TPDDL_EOD!AJ41</f>
        <v>10</v>
      </c>
      <c r="N41">
        <f t="shared" si="0"/>
        <v>25</v>
      </c>
      <c r="O41" s="154">
        <f t="shared" si="1"/>
        <v>0</v>
      </c>
      <c r="P41">
        <v>12</v>
      </c>
      <c r="Q41">
        <v>0.92</v>
      </c>
      <c r="R41">
        <v>0.35</v>
      </c>
      <c r="S41">
        <v>1.73</v>
      </c>
      <c r="T41">
        <v>10</v>
      </c>
      <c r="U41" s="156">
        <f t="shared" si="2"/>
        <v>25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25</v>
      </c>
      <c r="E42">
        <f>PPCL!P42</f>
        <v>0</v>
      </c>
      <c r="F42">
        <f t="shared" si="4"/>
        <v>185</v>
      </c>
      <c r="G42">
        <f t="shared" si="5"/>
        <v>25</v>
      </c>
      <c r="H42" s="154"/>
      <c r="I42">
        <f>BRPL_EOD!AI42+BRPL_EOD!AJ42</f>
        <v>12</v>
      </c>
      <c r="J42">
        <f>BYPL_EOD!AI42+BYPL_EOD!AJ42</f>
        <v>0.92</v>
      </c>
      <c r="K42">
        <f>MES_EOD!AI42+MES_EOD!AJ42</f>
        <v>0.35</v>
      </c>
      <c r="L42">
        <f>NDMC_EOD!AI42+NDMC_EOD!AJ42</f>
        <v>1.73</v>
      </c>
      <c r="M42">
        <f>TPDDL_EOD!AI42+TPDDL_EOD!AJ42</f>
        <v>10</v>
      </c>
      <c r="N42">
        <f t="shared" si="0"/>
        <v>25</v>
      </c>
      <c r="O42" s="154">
        <f t="shared" si="1"/>
        <v>0</v>
      </c>
      <c r="P42">
        <v>12</v>
      </c>
      <c r="Q42">
        <v>0.92</v>
      </c>
      <c r="R42">
        <v>0.35</v>
      </c>
      <c r="S42">
        <v>1.73</v>
      </c>
      <c r="T42">
        <v>10</v>
      </c>
      <c r="U42" s="156">
        <f t="shared" si="2"/>
        <v>25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20</v>
      </c>
      <c r="E43">
        <f>PPCL!P43</f>
        <v>0</v>
      </c>
      <c r="F43">
        <f t="shared" si="4"/>
        <v>185</v>
      </c>
      <c r="G43">
        <f t="shared" si="5"/>
        <v>20</v>
      </c>
      <c r="H43" s="154"/>
      <c r="I43">
        <f>BRPL_EOD!AI43+BRPL_EOD!AJ43</f>
        <v>10.91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9.09</v>
      </c>
      <c r="N43">
        <f t="shared" si="0"/>
        <v>20</v>
      </c>
      <c r="O43" s="154">
        <f t="shared" si="1"/>
        <v>0</v>
      </c>
      <c r="P43">
        <v>10.91</v>
      </c>
      <c r="Q43">
        <v>0</v>
      </c>
      <c r="R43">
        <v>0</v>
      </c>
      <c r="S43">
        <v>0</v>
      </c>
      <c r="T43">
        <v>9.09</v>
      </c>
      <c r="U43" s="156">
        <f t="shared" si="2"/>
        <v>20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20</v>
      </c>
      <c r="E44">
        <f>PPCL!P44</f>
        <v>0</v>
      </c>
      <c r="F44">
        <f t="shared" si="4"/>
        <v>185</v>
      </c>
      <c r="G44">
        <f t="shared" si="5"/>
        <v>20</v>
      </c>
      <c r="H44" s="154"/>
      <c r="I44">
        <f>BRPL_EOD!AI44+BRPL_EOD!AJ44</f>
        <v>10.91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9.09</v>
      </c>
      <c r="N44">
        <f t="shared" si="0"/>
        <v>20</v>
      </c>
      <c r="O44" s="154">
        <f t="shared" si="1"/>
        <v>0</v>
      </c>
      <c r="P44">
        <v>10.91</v>
      </c>
      <c r="Q44">
        <v>0</v>
      </c>
      <c r="R44">
        <v>0</v>
      </c>
      <c r="S44">
        <v>0</v>
      </c>
      <c r="T44">
        <v>9.09</v>
      </c>
      <c r="U44" s="156">
        <f t="shared" si="2"/>
        <v>20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20</v>
      </c>
      <c r="E45">
        <f>PPCL!P45</f>
        <v>0</v>
      </c>
      <c r="F45">
        <f t="shared" si="4"/>
        <v>185</v>
      </c>
      <c r="G45">
        <f t="shared" si="5"/>
        <v>20</v>
      </c>
      <c r="H45" s="154"/>
      <c r="I45">
        <f>BRPL_EOD!AI45+BRPL_EOD!AJ45</f>
        <v>10.91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9.09</v>
      </c>
      <c r="N45">
        <f t="shared" si="0"/>
        <v>20</v>
      </c>
      <c r="O45" s="154">
        <f t="shared" si="1"/>
        <v>0</v>
      </c>
      <c r="P45">
        <v>10.91</v>
      </c>
      <c r="Q45">
        <v>0</v>
      </c>
      <c r="R45">
        <v>0</v>
      </c>
      <c r="S45">
        <v>0</v>
      </c>
      <c r="T45">
        <v>9.09</v>
      </c>
      <c r="U45" s="156">
        <f t="shared" si="2"/>
        <v>20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20</v>
      </c>
      <c r="E46">
        <f>PPCL!P46</f>
        <v>0</v>
      </c>
      <c r="F46">
        <f t="shared" si="4"/>
        <v>185</v>
      </c>
      <c r="G46">
        <f t="shared" si="5"/>
        <v>20</v>
      </c>
      <c r="H46" s="154"/>
      <c r="I46">
        <f>BRPL_EOD!AI46+BRPL_EOD!AJ46</f>
        <v>10.91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9.09</v>
      </c>
      <c r="N46">
        <f t="shared" si="0"/>
        <v>20</v>
      </c>
      <c r="O46" s="154">
        <f t="shared" si="1"/>
        <v>0</v>
      </c>
      <c r="P46">
        <v>10.91</v>
      </c>
      <c r="Q46">
        <v>0</v>
      </c>
      <c r="R46">
        <v>0</v>
      </c>
      <c r="S46">
        <v>0</v>
      </c>
      <c r="T46">
        <v>9.09</v>
      </c>
      <c r="U46" s="156">
        <f t="shared" si="2"/>
        <v>20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20</v>
      </c>
      <c r="E47">
        <f>PPCL!P47</f>
        <v>0</v>
      </c>
      <c r="F47">
        <f t="shared" si="4"/>
        <v>185</v>
      </c>
      <c r="G47">
        <f t="shared" si="5"/>
        <v>20</v>
      </c>
      <c r="H47" s="154"/>
      <c r="I47">
        <f>BRPL_EOD!AI47+BRPL_EOD!AJ47</f>
        <v>10.91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9.09</v>
      </c>
      <c r="N47">
        <f t="shared" si="0"/>
        <v>20</v>
      </c>
      <c r="O47" s="154">
        <f t="shared" si="1"/>
        <v>0</v>
      </c>
      <c r="P47">
        <v>10.91</v>
      </c>
      <c r="Q47">
        <v>0</v>
      </c>
      <c r="R47">
        <v>0</v>
      </c>
      <c r="S47">
        <v>0</v>
      </c>
      <c r="T47">
        <v>9.09</v>
      </c>
      <c r="U47" s="156">
        <f t="shared" si="2"/>
        <v>20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20</v>
      </c>
      <c r="E48">
        <f>PPCL!P48</f>
        <v>0</v>
      </c>
      <c r="F48">
        <f t="shared" si="4"/>
        <v>185</v>
      </c>
      <c r="G48">
        <f t="shared" si="5"/>
        <v>20</v>
      </c>
      <c r="H48" s="154"/>
      <c r="I48">
        <f>BRPL_EOD!AI48+BRPL_EOD!AJ48</f>
        <v>10.91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9.09</v>
      </c>
      <c r="N48">
        <f t="shared" si="0"/>
        <v>20</v>
      </c>
      <c r="O48" s="154">
        <f t="shared" si="1"/>
        <v>0</v>
      </c>
      <c r="P48">
        <v>10.91</v>
      </c>
      <c r="Q48">
        <v>0</v>
      </c>
      <c r="R48">
        <v>0</v>
      </c>
      <c r="S48">
        <v>0</v>
      </c>
      <c r="T48">
        <v>9.09</v>
      </c>
      <c r="U48" s="156">
        <f t="shared" si="2"/>
        <v>20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20</v>
      </c>
      <c r="E49">
        <f>PPCL!P49</f>
        <v>0</v>
      </c>
      <c r="F49">
        <f t="shared" si="4"/>
        <v>185</v>
      </c>
      <c r="G49">
        <f t="shared" si="5"/>
        <v>20</v>
      </c>
      <c r="H49" s="154"/>
      <c r="I49">
        <f>BRPL_EOD!AI49+BRPL_EOD!AJ49</f>
        <v>10.91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9.09</v>
      </c>
      <c r="N49">
        <f t="shared" si="0"/>
        <v>20</v>
      </c>
      <c r="O49" s="154">
        <f t="shared" si="1"/>
        <v>0</v>
      </c>
      <c r="P49">
        <v>10.91</v>
      </c>
      <c r="Q49">
        <v>0</v>
      </c>
      <c r="R49">
        <v>0</v>
      </c>
      <c r="S49">
        <v>0</v>
      </c>
      <c r="T49">
        <v>9.09</v>
      </c>
      <c r="U49" s="156">
        <f t="shared" si="2"/>
        <v>20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20</v>
      </c>
      <c r="E50">
        <f>PPCL!P50</f>
        <v>0</v>
      </c>
      <c r="F50">
        <f t="shared" si="4"/>
        <v>185</v>
      </c>
      <c r="G50">
        <f t="shared" si="5"/>
        <v>20</v>
      </c>
      <c r="H50" s="154"/>
      <c r="I50">
        <f>BRPL_EOD!AI50+BRPL_EOD!AJ50</f>
        <v>10.91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9.09</v>
      </c>
      <c r="N50">
        <f t="shared" si="0"/>
        <v>20</v>
      </c>
      <c r="O50" s="154">
        <f t="shared" si="1"/>
        <v>0</v>
      </c>
      <c r="P50">
        <v>10.91</v>
      </c>
      <c r="Q50">
        <v>0</v>
      </c>
      <c r="R50">
        <v>0</v>
      </c>
      <c r="S50">
        <v>0</v>
      </c>
      <c r="T50">
        <v>9.09</v>
      </c>
      <c r="U50" s="156">
        <f t="shared" si="2"/>
        <v>20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16</v>
      </c>
      <c r="E51">
        <f>PPCL!P51</f>
        <v>0</v>
      </c>
      <c r="F51">
        <f t="shared" si="4"/>
        <v>185</v>
      </c>
      <c r="G51">
        <f t="shared" si="5"/>
        <v>16</v>
      </c>
      <c r="H51" s="154"/>
      <c r="I51">
        <f>BRPL_EOD!AI51+BRPL_EOD!AJ51</f>
        <v>8.73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7.27</v>
      </c>
      <c r="N51">
        <f t="shared" si="0"/>
        <v>16</v>
      </c>
      <c r="O51" s="154">
        <f t="shared" si="1"/>
        <v>0</v>
      </c>
      <c r="P51">
        <v>8.73</v>
      </c>
      <c r="Q51">
        <v>0</v>
      </c>
      <c r="R51">
        <v>0</v>
      </c>
      <c r="S51">
        <v>0</v>
      </c>
      <c r="T51">
        <v>7.27</v>
      </c>
      <c r="U51" s="156">
        <f t="shared" si="2"/>
        <v>16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20</v>
      </c>
      <c r="E52">
        <f>PPCL!P52</f>
        <v>0</v>
      </c>
      <c r="F52">
        <f t="shared" si="4"/>
        <v>185</v>
      </c>
      <c r="G52">
        <f t="shared" si="5"/>
        <v>20</v>
      </c>
      <c r="H52" s="154"/>
      <c r="I52">
        <f>BRPL_EOD!AI52+BRPL_EOD!AJ52</f>
        <v>10.91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9.09</v>
      </c>
      <c r="N52">
        <f t="shared" si="0"/>
        <v>20</v>
      </c>
      <c r="O52" s="154">
        <f t="shared" si="1"/>
        <v>0</v>
      </c>
      <c r="P52">
        <v>10.91</v>
      </c>
      <c r="Q52">
        <v>0</v>
      </c>
      <c r="R52">
        <v>0</v>
      </c>
      <c r="S52">
        <v>0</v>
      </c>
      <c r="T52">
        <v>9.09</v>
      </c>
      <c r="U52" s="156">
        <f t="shared" si="2"/>
        <v>20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20</v>
      </c>
      <c r="E53">
        <f>PPCL!P53</f>
        <v>0</v>
      </c>
      <c r="F53">
        <f t="shared" si="4"/>
        <v>185</v>
      </c>
      <c r="G53">
        <f t="shared" si="5"/>
        <v>20</v>
      </c>
      <c r="H53" s="154"/>
      <c r="I53">
        <f>BRPL_EOD!AI53+BRPL_EOD!AJ53</f>
        <v>10.91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9.09</v>
      </c>
      <c r="N53">
        <f t="shared" si="0"/>
        <v>20</v>
      </c>
      <c r="O53" s="154">
        <f t="shared" si="1"/>
        <v>0</v>
      </c>
      <c r="P53">
        <v>10.91</v>
      </c>
      <c r="Q53">
        <v>0</v>
      </c>
      <c r="R53">
        <v>0</v>
      </c>
      <c r="S53">
        <v>0</v>
      </c>
      <c r="T53">
        <v>9.09</v>
      </c>
      <c r="U53" s="156">
        <f t="shared" si="2"/>
        <v>20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20</v>
      </c>
      <c r="E54">
        <f>PPCL!P54</f>
        <v>0</v>
      </c>
      <c r="F54">
        <f t="shared" si="4"/>
        <v>185</v>
      </c>
      <c r="G54">
        <f t="shared" si="5"/>
        <v>20</v>
      </c>
      <c r="H54" s="154"/>
      <c r="I54">
        <f>BRPL_EOD!AI54+BRPL_EOD!AJ54</f>
        <v>10.91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9.09</v>
      </c>
      <c r="N54">
        <f t="shared" si="0"/>
        <v>20</v>
      </c>
      <c r="O54" s="154">
        <f t="shared" si="1"/>
        <v>0</v>
      </c>
      <c r="P54">
        <v>10.91</v>
      </c>
      <c r="Q54">
        <v>0</v>
      </c>
      <c r="R54">
        <v>0</v>
      </c>
      <c r="S54">
        <v>0</v>
      </c>
      <c r="T54">
        <v>9.09</v>
      </c>
      <c r="U54" s="156">
        <f t="shared" si="2"/>
        <v>20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20</v>
      </c>
      <c r="E55">
        <f>PPCL!P55</f>
        <v>0</v>
      </c>
      <c r="F55">
        <f t="shared" si="4"/>
        <v>185</v>
      </c>
      <c r="G55">
        <f t="shared" si="5"/>
        <v>20</v>
      </c>
      <c r="H55" s="154"/>
      <c r="I55">
        <f>BRPL_EOD!AI55+BRPL_EOD!AJ55</f>
        <v>10.91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9.09</v>
      </c>
      <c r="N55">
        <f t="shared" si="0"/>
        <v>20</v>
      </c>
      <c r="O55" s="154">
        <f t="shared" si="1"/>
        <v>0</v>
      </c>
      <c r="P55">
        <v>10.91</v>
      </c>
      <c r="Q55">
        <v>0</v>
      </c>
      <c r="R55">
        <v>0</v>
      </c>
      <c r="S55">
        <v>0</v>
      </c>
      <c r="T55">
        <v>9.09</v>
      </c>
      <c r="U55" s="156">
        <f t="shared" si="2"/>
        <v>20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20</v>
      </c>
      <c r="E56">
        <f>PPCL!P56</f>
        <v>0</v>
      </c>
      <c r="F56">
        <f t="shared" si="4"/>
        <v>185</v>
      </c>
      <c r="G56">
        <f t="shared" si="5"/>
        <v>20</v>
      </c>
      <c r="H56" s="154"/>
      <c r="I56">
        <f>BRPL_EOD!AI56+BRPL_EOD!AJ56</f>
        <v>10.91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9.09</v>
      </c>
      <c r="N56">
        <f t="shared" si="0"/>
        <v>20</v>
      </c>
      <c r="O56" s="154">
        <f t="shared" si="1"/>
        <v>0</v>
      </c>
      <c r="P56">
        <v>10.91</v>
      </c>
      <c r="Q56">
        <v>0</v>
      </c>
      <c r="R56">
        <v>0</v>
      </c>
      <c r="S56">
        <v>0</v>
      </c>
      <c r="T56">
        <v>9.09</v>
      </c>
      <c r="U56" s="156">
        <f t="shared" si="2"/>
        <v>20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16</v>
      </c>
      <c r="E57">
        <f>PPCL!P57</f>
        <v>0</v>
      </c>
      <c r="F57">
        <f t="shared" si="4"/>
        <v>185</v>
      </c>
      <c r="G57">
        <f t="shared" si="5"/>
        <v>16</v>
      </c>
      <c r="H57" s="154"/>
      <c r="I57">
        <f>BRPL_EOD!AI57+BRPL_EOD!AJ57</f>
        <v>8.73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7.27</v>
      </c>
      <c r="N57">
        <f t="shared" si="0"/>
        <v>16</v>
      </c>
      <c r="O57" s="154">
        <f t="shared" si="1"/>
        <v>0</v>
      </c>
      <c r="P57">
        <v>8.73</v>
      </c>
      <c r="Q57">
        <v>0</v>
      </c>
      <c r="R57">
        <v>0</v>
      </c>
      <c r="S57">
        <v>0</v>
      </c>
      <c r="T57">
        <v>7.27</v>
      </c>
      <c r="U57" s="156">
        <f t="shared" si="2"/>
        <v>16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20</v>
      </c>
      <c r="E58">
        <f>PPCL!P58</f>
        <v>0</v>
      </c>
      <c r="F58">
        <f t="shared" si="4"/>
        <v>185</v>
      </c>
      <c r="G58">
        <f t="shared" si="5"/>
        <v>20</v>
      </c>
      <c r="H58" s="154"/>
      <c r="I58">
        <f>BRPL_EOD!AI58+BRPL_EOD!AJ58</f>
        <v>10.91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9.09</v>
      </c>
      <c r="N58">
        <f t="shared" si="0"/>
        <v>20</v>
      </c>
      <c r="O58" s="154">
        <f t="shared" si="1"/>
        <v>0</v>
      </c>
      <c r="P58">
        <v>10.91</v>
      </c>
      <c r="Q58">
        <v>0</v>
      </c>
      <c r="R58">
        <v>0</v>
      </c>
      <c r="S58">
        <v>0</v>
      </c>
      <c r="T58">
        <v>9.09</v>
      </c>
      <c r="U58" s="156">
        <f t="shared" si="2"/>
        <v>20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20</v>
      </c>
      <c r="E59">
        <f>PPCL!P59</f>
        <v>0</v>
      </c>
      <c r="F59">
        <f t="shared" si="4"/>
        <v>185</v>
      </c>
      <c r="G59">
        <f t="shared" si="5"/>
        <v>20</v>
      </c>
      <c r="H59" s="154"/>
      <c r="I59">
        <f>BRPL_EOD!AI59+BRPL_EOD!AJ59</f>
        <v>10.91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9.09</v>
      </c>
      <c r="N59">
        <f t="shared" si="0"/>
        <v>20</v>
      </c>
      <c r="O59" s="154">
        <f t="shared" si="1"/>
        <v>0</v>
      </c>
      <c r="P59">
        <v>10.91</v>
      </c>
      <c r="Q59">
        <v>0</v>
      </c>
      <c r="R59">
        <v>0</v>
      </c>
      <c r="S59">
        <v>0</v>
      </c>
      <c r="T59">
        <v>9.09</v>
      </c>
      <c r="U59" s="156">
        <f t="shared" si="2"/>
        <v>20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20</v>
      </c>
      <c r="E60">
        <f>PPCL!P60</f>
        <v>0</v>
      </c>
      <c r="F60">
        <f t="shared" si="4"/>
        <v>185</v>
      </c>
      <c r="G60">
        <f t="shared" si="5"/>
        <v>20</v>
      </c>
      <c r="H60" s="154"/>
      <c r="I60">
        <f>BRPL_EOD!AI60+BRPL_EOD!AJ60</f>
        <v>10.91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9.09</v>
      </c>
      <c r="N60">
        <f t="shared" si="0"/>
        <v>20</v>
      </c>
      <c r="O60" s="154">
        <f t="shared" si="1"/>
        <v>0</v>
      </c>
      <c r="P60">
        <v>10.91</v>
      </c>
      <c r="Q60">
        <v>0</v>
      </c>
      <c r="R60">
        <v>0</v>
      </c>
      <c r="S60">
        <v>0</v>
      </c>
      <c r="T60">
        <v>9.09</v>
      </c>
      <c r="U60" s="156">
        <f t="shared" si="2"/>
        <v>20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20</v>
      </c>
      <c r="E61">
        <f>PPCL!P61</f>
        <v>0</v>
      </c>
      <c r="F61">
        <f t="shared" si="4"/>
        <v>185</v>
      </c>
      <c r="G61">
        <f t="shared" si="5"/>
        <v>20</v>
      </c>
      <c r="H61" s="154"/>
      <c r="I61">
        <f>BRPL_EOD!AI61+BRPL_EOD!AJ61</f>
        <v>10.91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9.09</v>
      </c>
      <c r="N61">
        <f t="shared" si="0"/>
        <v>20</v>
      </c>
      <c r="O61" s="154">
        <f t="shared" si="1"/>
        <v>0</v>
      </c>
      <c r="P61">
        <v>10.91</v>
      </c>
      <c r="Q61">
        <v>0</v>
      </c>
      <c r="R61">
        <v>0</v>
      </c>
      <c r="S61">
        <v>0</v>
      </c>
      <c r="T61">
        <v>9.09</v>
      </c>
      <c r="U61" s="156">
        <f t="shared" si="2"/>
        <v>20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20</v>
      </c>
      <c r="E62">
        <f>PPCL!P62</f>
        <v>0</v>
      </c>
      <c r="F62">
        <f t="shared" si="4"/>
        <v>185</v>
      </c>
      <c r="G62">
        <f t="shared" si="5"/>
        <v>20</v>
      </c>
      <c r="H62" s="154"/>
      <c r="I62">
        <f>BRPL_EOD!AI62+BRPL_EOD!AJ62</f>
        <v>10.91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9.09</v>
      </c>
      <c r="N62">
        <f t="shared" si="0"/>
        <v>20</v>
      </c>
      <c r="O62" s="154">
        <f t="shared" si="1"/>
        <v>0</v>
      </c>
      <c r="P62">
        <v>10.91</v>
      </c>
      <c r="Q62">
        <v>0</v>
      </c>
      <c r="R62">
        <v>0</v>
      </c>
      <c r="S62">
        <v>0</v>
      </c>
      <c r="T62">
        <v>9.09</v>
      </c>
      <c r="U62" s="156">
        <f t="shared" si="2"/>
        <v>20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16</v>
      </c>
      <c r="E63">
        <f>PPCL!P63</f>
        <v>0</v>
      </c>
      <c r="F63">
        <f t="shared" si="4"/>
        <v>185</v>
      </c>
      <c r="G63">
        <f t="shared" si="5"/>
        <v>16</v>
      </c>
      <c r="H63" s="154"/>
      <c r="I63">
        <f>BRPL_EOD!AI63+BRPL_EOD!AJ63</f>
        <v>4.57</v>
      </c>
      <c r="J63">
        <f>BYPL_EOD!AI63+BYPL_EOD!AJ63</f>
        <v>7.62</v>
      </c>
      <c r="K63">
        <f>MES_EOD!AI63+MES_EOD!AJ63</f>
        <v>0</v>
      </c>
      <c r="L63">
        <f>NDMC_EOD!AI63+NDMC_EOD!AJ63</f>
        <v>0</v>
      </c>
      <c r="M63">
        <f>TPDDL_EOD!AI63+TPDDL_EOD!AJ63</f>
        <v>3.81</v>
      </c>
      <c r="N63">
        <f t="shared" si="0"/>
        <v>16</v>
      </c>
      <c r="O63" s="154">
        <f t="shared" si="1"/>
        <v>0</v>
      </c>
      <c r="P63">
        <v>4.57</v>
      </c>
      <c r="Q63">
        <v>7.62</v>
      </c>
      <c r="R63">
        <v>0</v>
      </c>
      <c r="S63">
        <v>0</v>
      </c>
      <c r="T63">
        <v>3.81</v>
      </c>
      <c r="U63" s="156">
        <f t="shared" si="2"/>
        <v>16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20</v>
      </c>
      <c r="E64">
        <f>PPCL!P64</f>
        <v>0</v>
      </c>
      <c r="F64">
        <f t="shared" si="4"/>
        <v>185</v>
      </c>
      <c r="G64">
        <f t="shared" si="5"/>
        <v>20</v>
      </c>
      <c r="H64" s="154"/>
      <c r="I64">
        <f>BRPL_EOD!AI64+BRPL_EOD!AJ64</f>
        <v>5.71</v>
      </c>
      <c r="J64">
        <f>BYPL_EOD!AI64+BYPL_EOD!AJ64</f>
        <v>9.52</v>
      </c>
      <c r="K64">
        <f>MES_EOD!AI64+MES_EOD!AJ64</f>
        <v>0</v>
      </c>
      <c r="L64">
        <f>NDMC_EOD!AI64+NDMC_EOD!AJ64</f>
        <v>0</v>
      </c>
      <c r="M64">
        <f>TPDDL_EOD!AI64+TPDDL_EOD!AJ64</f>
        <v>4.76</v>
      </c>
      <c r="N64">
        <f t="shared" si="0"/>
        <v>19.990000000000002</v>
      </c>
      <c r="O64" s="154">
        <f t="shared" si="1"/>
        <v>9.9999999999980105E-3</v>
      </c>
      <c r="P64">
        <v>5.7128564282141063</v>
      </c>
      <c r="Q64">
        <v>9.5247623811905946</v>
      </c>
      <c r="R64">
        <v>0</v>
      </c>
      <c r="S64">
        <v>0</v>
      </c>
      <c r="T64">
        <v>4.7623811905952973</v>
      </c>
      <c r="U64" s="156">
        <f t="shared" si="2"/>
        <v>20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20</v>
      </c>
      <c r="E65">
        <f>PPCL!P65</f>
        <v>0</v>
      </c>
      <c r="F65">
        <f t="shared" si="4"/>
        <v>185</v>
      </c>
      <c r="G65">
        <f t="shared" si="5"/>
        <v>20</v>
      </c>
      <c r="H65" s="154"/>
      <c r="I65">
        <f>BRPL_EOD!AI65+BRPL_EOD!AJ65</f>
        <v>5.71</v>
      </c>
      <c r="J65">
        <f>BYPL_EOD!AI65+BYPL_EOD!AJ65</f>
        <v>9.52</v>
      </c>
      <c r="K65">
        <f>MES_EOD!AI65+MES_EOD!AJ65</f>
        <v>0</v>
      </c>
      <c r="L65">
        <f>NDMC_EOD!AI65+NDMC_EOD!AJ65</f>
        <v>0</v>
      </c>
      <c r="M65">
        <f>TPDDL_EOD!AI65+TPDDL_EOD!AJ65</f>
        <v>4.76</v>
      </c>
      <c r="N65">
        <f t="shared" si="0"/>
        <v>19.990000000000002</v>
      </c>
      <c r="O65" s="154">
        <f t="shared" si="1"/>
        <v>9.9999999999980105E-3</v>
      </c>
      <c r="P65">
        <v>5.7128564282141063</v>
      </c>
      <c r="Q65">
        <v>9.5247623811905946</v>
      </c>
      <c r="R65">
        <v>0</v>
      </c>
      <c r="S65">
        <v>0</v>
      </c>
      <c r="T65">
        <v>4.7623811905952973</v>
      </c>
      <c r="U65" s="156">
        <f t="shared" si="2"/>
        <v>20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20</v>
      </c>
      <c r="E66">
        <f>PPCL!P66</f>
        <v>0</v>
      </c>
      <c r="F66">
        <f t="shared" si="4"/>
        <v>185</v>
      </c>
      <c r="G66">
        <f t="shared" si="5"/>
        <v>20</v>
      </c>
      <c r="H66" s="154"/>
      <c r="I66">
        <f>BRPL_EOD!AI66+BRPL_EOD!AJ66</f>
        <v>5.71</v>
      </c>
      <c r="J66">
        <f>BYPL_EOD!AI66+BYPL_EOD!AJ66</f>
        <v>9.52</v>
      </c>
      <c r="K66">
        <f>MES_EOD!AI66+MES_EOD!AJ66</f>
        <v>0</v>
      </c>
      <c r="L66">
        <f>NDMC_EOD!AI66+NDMC_EOD!AJ66</f>
        <v>0</v>
      </c>
      <c r="M66">
        <f>TPDDL_EOD!AI66+TPDDL_EOD!AJ66</f>
        <v>4.76</v>
      </c>
      <c r="N66">
        <f t="shared" si="0"/>
        <v>19.990000000000002</v>
      </c>
      <c r="O66" s="154">
        <f t="shared" si="1"/>
        <v>9.9999999999980105E-3</v>
      </c>
      <c r="P66">
        <v>5.7128564282141063</v>
      </c>
      <c r="Q66">
        <v>9.5247623811905946</v>
      </c>
      <c r="R66">
        <v>0</v>
      </c>
      <c r="S66">
        <v>0</v>
      </c>
      <c r="T66">
        <v>4.7623811905952973</v>
      </c>
      <c r="U66" s="156">
        <f t="shared" si="2"/>
        <v>20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20</v>
      </c>
      <c r="E67">
        <f>PPCL!P67</f>
        <v>0</v>
      </c>
      <c r="F67">
        <f t="shared" si="4"/>
        <v>185</v>
      </c>
      <c r="G67">
        <f t="shared" si="5"/>
        <v>20</v>
      </c>
      <c r="H67" s="154"/>
      <c r="I67">
        <f>BRPL_EOD!AI67+BRPL_EOD!AJ67</f>
        <v>5.71</v>
      </c>
      <c r="J67">
        <f>BYPL_EOD!AI67+BYPL_EOD!AJ67</f>
        <v>9.52</v>
      </c>
      <c r="K67">
        <f>MES_EOD!AI67+MES_EOD!AJ67</f>
        <v>0</v>
      </c>
      <c r="L67">
        <f>NDMC_EOD!AI67+NDMC_EOD!AJ67</f>
        <v>0</v>
      </c>
      <c r="M67">
        <f>TPDDL_EOD!AI67+TPDDL_EOD!AJ67</f>
        <v>4.76</v>
      </c>
      <c r="N67">
        <f t="shared" ref="N67:N98" si="6">SUM(I67:M67)</f>
        <v>19.990000000000002</v>
      </c>
      <c r="O67" s="154">
        <f t="shared" ref="O67:O98" si="7">G67-N67</f>
        <v>9.9999999999980105E-3</v>
      </c>
      <c r="P67">
        <v>5.7128564282141063</v>
      </c>
      <c r="Q67">
        <v>9.5247623811905946</v>
      </c>
      <c r="R67">
        <v>0</v>
      </c>
      <c r="S67">
        <v>0</v>
      </c>
      <c r="T67">
        <v>4.7623811905952973</v>
      </c>
      <c r="U67" s="156">
        <f t="shared" ref="U67:U98" si="8">SUM(P67:T67)</f>
        <v>20</v>
      </c>
      <c r="V67" s="154">
        <f t="shared" ref="V67:V99" si="9">G67-U67</f>
        <v>0</v>
      </c>
    </row>
    <row r="68" spans="1:22">
      <c r="A68" t="s">
        <v>110</v>
      </c>
      <c r="B68">
        <f>PPCL!D68</f>
        <v>160</v>
      </c>
      <c r="C68">
        <f>PPCL!E68</f>
        <v>0</v>
      </c>
      <c r="D68">
        <f>PPCL!O68</f>
        <v>160</v>
      </c>
      <c r="E68">
        <f>PPCL!P68</f>
        <v>0</v>
      </c>
      <c r="F68">
        <f t="shared" ref="F68:F98" si="10">B68+C68</f>
        <v>160</v>
      </c>
      <c r="G68">
        <f t="shared" ref="G68:G98" si="11">D68+E68</f>
        <v>160</v>
      </c>
      <c r="H68" s="154"/>
      <c r="I68">
        <f>BRPL_EOD!AI68+BRPL_EOD!AJ68</f>
        <v>12</v>
      </c>
      <c r="J68">
        <f>BYPL_EOD!AI68+BYPL_EOD!AJ68</f>
        <v>20</v>
      </c>
      <c r="K68">
        <f>MES_EOD!AI68+MES_EOD!AJ68</f>
        <v>0</v>
      </c>
      <c r="L68">
        <f>NDMC_EOD!AI68+NDMC_EOD!AJ68</f>
        <v>0</v>
      </c>
      <c r="M68">
        <f>TPDDL_EOD!AI68+TPDDL_EOD!AJ68</f>
        <v>128</v>
      </c>
      <c r="N68">
        <f t="shared" si="6"/>
        <v>160</v>
      </c>
      <c r="O68" s="154">
        <f t="shared" si="7"/>
        <v>0</v>
      </c>
      <c r="P68">
        <v>12</v>
      </c>
      <c r="Q68">
        <v>20</v>
      </c>
      <c r="R68">
        <v>0</v>
      </c>
      <c r="S68">
        <v>0</v>
      </c>
      <c r="T68">
        <v>128</v>
      </c>
      <c r="U68" s="156">
        <f t="shared" si="8"/>
        <v>160</v>
      </c>
      <c r="V68" s="154">
        <f t="shared" si="9"/>
        <v>0</v>
      </c>
    </row>
    <row r="69" spans="1:22">
      <c r="A69" t="s">
        <v>111</v>
      </c>
      <c r="B69">
        <f>PPCL!D69</f>
        <v>160</v>
      </c>
      <c r="C69">
        <f>PPCL!E69</f>
        <v>0</v>
      </c>
      <c r="D69">
        <f>PPCL!O69</f>
        <v>160</v>
      </c>
      <c r="E69">
        <f>PPCL!P69</f>
        <v>0</v>
      </c>
      <c r="F69">
        <f t="shared" si="10"/>
        <v>160</v>
      </c>
      <c r="G69">
        <f t="shared" si="11"/>
        <v>160</v>
      </c>
      <c r="H69" s="154"/>
      <c r="I69">
        <f>BRPL_EOD!AI69+BRPL_EOD!AJ69</f>
        <v>12</v>
      </c>
      <c r="J69">
        <f>BYPL_EOD!AI69+BYPL_EOD!AJ69</f>
        <v>20</v>
      </c>
      <c r="K69">
        <f>MES_EOD!AI69+MES_EOD!AJ69</f>
        <v>0</v>
      </c>
      <c r="L69">
        <f>NDMC_EOD!AI69+NDMC_EOD!AJ69</f>
        <v>0</v>
      </c>
      <c r="M69">
        <f>TPDDL_EOD!AI69+TPDDL_EOD!AJ69</f>
        <v>128</v>
      </c>
      <c r="N69">
        <f t="shared" si="6"/>
        <v>160</v>
      </c>
      <c r="O69" s="154">
        <f t="shared" si="7"/>
        <v>0</v>
      </c>
      <c r="P69">
        <v>12</v>
      </c>
      <c r="Q69">
        <v>20</v>
      </c>
      <c r="R69">
        <v>0</v>
      </c>
      <c r="S69">
        <v>0</v>
      </c>
      <c r="T69">
        <v>128</v>
      </c>
      <c r="U69" s="156">
        <f t="shared" si="8"/>
        <v>160</v>
      </c>
      <c r="V69" s="154">
        <f t="shared" si="9"/>
        <v>0</v>
      </c>
    </row>
    <row r="70" spans="1:22">
      <c r="A70" t="s">
        <v>112</v>
      </c>
      <c r="B70">
        <f>PPCL!D70</f>
        <v>160</v>
      </c>
      <c r="C70">
        <f>PPCL!E70</f>
        <v>0</v>
      </c>
      <c r="D70">
        <f>PPCL!O70</f>
        <v>160</v>
      </c>
      <c r="E70">
        <f>PPCL!P70</f>
        <v>0</v>
      </c>
      <c r="F70">
        <f t="shared" si="10"/>
        <v>160</v>
      </c>
      <c r="G70">
        <f t="shared" si="11"/>
        <v>160</v>
      </c>
      <c r="H70" s="154"/>
      <c r="I70">
        <f>BRPL_EOD!AI70+BRPL_EOD!AJ70</f>
        <v>12</v>
      </c>
      <c r="J70">
        <f>BYPL_EOD!AI70+BYPL_EOD!AJ70</f>
        <v>20</v>
      </c>
      <c r="K70">
        <f>MES_EOD!AI70+MES_EOD!AJ70</f>
        <v>0</v>
      </c>
      <c r="L70">
        <f>NDMC_EOD!AI70+NDMC_EOD!AJ70</f>
        <v>0</v>
      </c>
      <c r="M70">
        <f>TPDDL_EOD!AI70+TPDDL_EOD!AJ70</f>
        <v>128</v>
      </c>
      <c r="N70">
        <f t="shared" si="6"/>
        <v>160</v>
      </c>
      <c r="O70" s="154">
        <f t="shared" si="7"/>
        <v>0</v>
      </c>
      <c r="P70">
        <v>12</v>
      </c>
      <c r="Q70">
        <v>20</v>
      </c>
      <c r="R70">
        <v>0</v>
      </c>
      <c r="S70">
        <v>0</v>
      </c>
      <c r="T70">
        <v>128</v>
      </c>
      <c r="U70" s="156">
        <f t="shared" si="8"/>
        <v>160</v>
      </c>
      <c r="V70" s="154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165</v>
      </c>
      <c r="E71">
        <f>PPCL!P71</f>
        <v>0</v>
      </c>
      <c r="F71">
        <f t="shared" si="10"/>
        <v>165</v>
      </c>
      <c r="G71">
        <f t="shared" si="11"/>
        <v>165</v>
      </c>
      <c r="H71" s="154"/>
      <c r="I71">
        <f>BRPL_EOD!AI71+BRPL_EOD!AJ71</f>
        <v>12</v>
      </c>
      <c r="J71">
        <f>BYPL_EOD!AI71+BYPL_EOD!AJ71</f>
        <v>25</v>
      </c>
      <c r="K71">
        <f>MES_EOD!AI71+MES_EOD!AJ71</f>
        <v>0</v>
      </c>
      <c r="L71">
        <f>NDMC_EOD!AI71+NDMC_EOD!AJ71</f>
        <v>0</v>
      </c>
      <c r="M71">
        <f>TPDDL_EOD!AI71+TPDDL_EOD!AJ71</f>
        <v>128</v>
      </c>
      <c r="N71">
        <f t="shared" si="6"/>
        <v>165</v>
      </c>
      <c r="O71" s="154">
        <f t="shared" si="7"/>
        <v>0</v>
      </c>
      <c r="P71">
        <v>12</v>
      </c>
      <c r="Q71">
        <v>25</v>
      </c>
      <c r="R71">
        <v>0</v>
      </c>
      <c r="S71">
        <v>0</v>
      </c>
      <c r="T71">
        <v>128</v>
      </c>
      <c r="U71" s="156">
        <f t="shared" si="8"/>
        <v>165</v>
      </c>
      <c r="V71" s="154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165</v>
      </c>
      <c r="E72">
        <f>PPCL!P72</f>
        <v>0</v>
      </c>
      <c r="F72">
        <f t="shared" si="10"/>
        <v>165</v>
      </c>
      <c r="G72">
        <f t="shared" si="11"/>
        <v>165</v>
      </c>
      <c r="H72" s="154"/>
      <c r="I72">
        <f>BRPL_EOD!AI72+BRPL_EOD!AJ72</f>
        <v>12</v>
      </c>
      <c r="J72">
        <f>BYPL_EOD!AI72+BYPL_EOD!AJ72</f>
        <v>25</v>
      </c>
      <c r="K72">
        <f>MES_EOD!AI72+MES_EOD!AJ72</f>
        <v>0</v>
      </c>
      <c r="L72">
        <f>NDMC_EOD!AI72+NDMC_EOD!AJ72</f>
        <v>0</v>
      </c>
      <c r="M72">
        <f>TPDDL_EOD!AI72+TPDDL_EOD!AJ72</f>
        <v>128</v>
      </c>
      <c r="N72">
        <f t="shared" si="6"/>
        <v>165</v>
      </c>
      <c r="O72" s="154">
        <f t="shared" si="7"/>
        <v>0</v>
      </c>
      <c r="P72">
        <v>12</v>
      </c>
      <c r="Q72">
        <v>25</v>
      </c>
      <c r="R72">
        <v>0</v>
      </c>
      <c r="S72">
        <v>0</v>
      </c>
      <c r="T72">
        <v>128</v>
      </c>
      <c r="U72" s="156">
        <f t="shared" si="8"/>
        <v>165</v>
      </c>
      <c r="V72" s="154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165</v>
      </c>
      <c r="E73">
        <f>PPCL!P73</f>
        <v>0</v>
      </c>
      <c r="F73">
        <f t="shared" si="10"/>
        <v>165</v>
      </c>
      <c r="G73">
        <f t="shared" si="11"/>
        <v>165</v>
      </c>
      <c r="H73" s="154"/>
      <c r="I73">
        <f>BRPL_EOD!AI73+BRPL_EOD!AJ73</f>
        <v>12</v>
      </c>
      <c r="J73">
        <f>BYPL_EOD!AI73+BYPL_EOD!AJ73</f>
        <v>25</v>
      </c>
      <c r="K73">
        <f>MES_EOD!AI73+MES_EOD!AJ73</f>
        <v>0</v>
      </c>
      <c r="L73">
        <f>NDMC_EOD!AI73+NDMC_EOD!AJ73</f>
        <v>0</v>
      </c>
      <c r="M73">
        <f>TPDDL_EOD!AI73+TPDDL_EOD!AJ73</f>
        <v>128</v>
      </c>
      <c r="N73">
        <f t="shared" si="6"/>
        <v>165</v>
      </c>
      <c r="O73" s="154">
        <f t="shared" si="7"/>
        <v>0</v>
      </c>
      <c r="P73">
        <v>12</v>
      </c>
      <c r="Q73">
        <v>25</v>
      </c>
      <c r="R73">
        <v>0</v>
      </c>
      <c r="S73">
        <v>0</v>
      </c>
      <c r="T73">
        <v>128</v>
      </c>
      <c r="U73" s="156">
        <f t="shared" si="8"/>
        <v>165</v>
      </c>
      <c r="V73" s="154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165</v>
      </c>
      <c r="E74">
        <f>PPCL!P74</f>
        <v>0</v>
      </c>
      <c r="F74">
        <f t="shared" si="10"/>
        <v>165</v>
      </c>
      <c r="G74">
        <f t="shared" si="11"/>
        <v>165</v>
      </c>
      <c r="H74" s="154"/>
      <c r="I74">
        <f>BRPL_EOD!AI74+BRPL_EOD!AJ74</f>
        <v>12</v>
      </c>
      <c r="J74">
        <f>BYPL_EOD!AI74+BYPL_EOD!AJ74</f>
        <v>25</v>
      </c>
      <c r="K74">
        <f>MES_EOD!AI74+MES_EOD!AJ74</f>
        <v>0</v>
      </c>
      <c r="L74">
        <f>NDMC_EOD!AI74+NDMC_EOD!AJ74</f>
        <v>0</v>
      </c>
      <c r="M74">
        <f>TPDDL_EOD!AI74+TPDDL_EOD!AJ74</f>
        <v>128</v>
      </c>
      <c r="N74">
        <f t="shared" si="6"/>
        <v>165</v>
      </c>
      <c r="O74" s="154">
        <f t="shared" si="7"/>
        <v>0</v>
      </c>
      <c r="P74">
        <v>12</v>
      </c>
      <c r="Q74">
        <v>25</v>
      </c>
      <c r="R74">
        <v>0</v>
      </c>
      <c r="S74">
        <v>0</v>
      </c>
      <c r="T74">
        <v>128</v>
      </c>
      <c r="U74" s="156">
        <f t="shared" si="8"/>
        <v>165</v>
      </c>
      <c r="V74" s="154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165</v>
      </c>
      <c r="E75">
        <f>PPCL!P75</f>
        <v>0</v>
      </c>
      <c r="F75">
        <f t="shared" si="10"/>
        <v>165</v>
      </c>
      <c r="G75">
        <f t="shared" si="11"/>
        <v>165</v>
      </c>
      <c r="H75" s="154"/>
      <c r="I75">
        <f>BRPL_EOD!AI75+BRPL_EOD!AJ75</f>
        <v>12</v>
      </c>
      <c r="J75">
        <f>BYPL_EOD!AI75+BYPL_EOD!AJ75</f>
        <v>25</v>
      </c>
      <c r="K75">
        <f>MES_EOD!AI75+MES_EOD!AJ75</f>
        <v>0</v>
      </c>
      <c r="L75">
        <f>NDMC_EOD!AI75+NDMC_EOD!AJ75</f>
        <v>0</v>
      </c>
      <c r="M75">
        <f>TPDDL_EOD!AI75+TPDDL_EOD!AJ75</f>
        <v>128</v>
      </c>
      <c r="N75">
        <f t="shared" si="6"/>
        <v>165</v>
      </c>
      <c r="O75" s="154">
        <f t="shared" si="7"/>
        <v>0</v>
      </c>
      <c r="P75">
        <v>12</v>
      </c>
      <c r="Q75">
        <v>25</v>
      </c>
      <c r="R75">
        <v>0</v>
      </c>
      <c r="S75">
        <v>0</v>
      </c>
      <c r="T75">
        <v>128</v>
      </c>
      <c r="U75" s="156">
        <f t="shared" si="8"/>
        <v>165</v>
      </c>
      <c r="V75" s="154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165</v>
      </c>
      <c r="E76">
        <f>PPCL!P76</f>
        <v>0</v>
      </c>
      <c r="F76">
        <f t="shared" si="10"/>
        <v>165</v>
      </c>
      <c r="G76">
        <f t="shared" si="11"/>
        <v>165</v>
      </c>
      <c r="H76" s="154"/>
      <c r="I76">
        <f>BRPL_EOD!AI76+BRPL_EOD!AJ76</f>
        <v>12</v>
      </c>
      <c r="J76">
        <f>BYPL_EOD!AI76+BYPL_EOD!AJ76</f>
        <v>25</v>
      </c>
      <c r="K76">
        <f>MES_EOD!AI76+MES_EOD!AJ76</f>
        <v>0</v>
      </c>
      <c r="L76">
        <f>NDMC_EOD!AI76+NDMC_EOD!AJ76</f>
        <v>0</v>
      </c>
      <c r="M76">
        <f>TPDDL_EOD!AI76+TPDDL_EOD!AJ76</f>
        <v>128</v>
      </c>
      <c r="N76">
        <f t="shared" si="6"/>
        <v>165</v>
      </c>
      <c r="O76" s="154">
        <f t="shared" si="7"/>
        <v>0</v>
      </c>
      <c r="P76">
        <v>12</v>
      </c>
      <c r="Q76">
        <v>25</v>
      </c>
      <c r="R76">
        <v>0</v>
      </c>
      <c r="S76">
        <v>0</v>
      </c>
      <c r="T76">
        <v>128</v>
      </c>
      <c r="U76" s="156">
        <f t="shared" si="8"/>
        <v>165</v>
      </c>
      <c r="V76" s="154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165</v>
      </c>
      <c r="E77">
        <f>PPCL!P77</f>
        <v>0</v>
      </c>
      <c r="F77">
        <f t="shared" si="10"/>
        <v>165</v>
      </c>
      <c r="G77">
        <f t="shared" si="11"/>
        <v>165</v>
      </c>
      <c r="H77" s="154"/>
      <c r="I77">
        <f>BRPL_EOD!AI77+BRPL_EOD!AJ77</f>
        <v>12</v>
      </c>
      <c r="J77">
        <f>BYPL_EOD!AI77+BYPL_EOD!AJ77</f>
        <v>25</v>
      </c>
      <c r="K77">
        <f>MES_EOD!AI77+MES_EOD!AJ77</f>
        <v>0</v>
      </c>
      <c r="L77">
        <f>NDMC_EOD!AI77+NDMC_EOD!AJ77</f>
        <v>0</v>
      </c>
      <c r="M77">
        <f>TPDDL_EOD!AI77+TPDDL_EOD!AJ77</f>
        <v>128</v>
      </c>
      <c r="N77">
        <f t="shared" si="6"/>
        <v>165</v>
      </c>
      <c r="O77" s="154">
        <f t="shared" si="7"/>
        <v>0</v>
      </c>
      <c r="P77">
        <v>12</v>
      </c>
      <c r="Q77">
        <v>25</v>
      </c>
      <c r="R77">
        <v>0</v>
      </c>
      <c r="S77">
        <v>0</v>
      </c>
      <c r="T77">
        <v>128</v>
      </c>
      <c r="U77" s="156">
        <f t="shared" si="8"/>
        <v>165</v>
      </c>
      <c r="V77" s="154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165</v>
      </c>
      <c r="E78">
        <f>PPCL!P78</f>
        <v>0</v>
      </c>
      <c r="F78">
        <f t="shared" si="10"/>
        <v>165</v>
      </c>
      <c r="G78">
        <f t="shared" si="11"/>
        <v>165</v>
      </c>
      <c r="H78" s="154"/>
      <c r="I78">
        <f>BRPL_EOD!AI78+BRPL_EOD!AJ78</f>
        <v>12</v>
      </c>
      <c r="J78">
        <f>BYPL_EOD!AI78+BYPL_EOD!AJ78</f>
        <v>25</v>
      </c>
      <c r="K78">
        <f>MES_EOD!AI78+MES_EOD!AJ78</f>
        <v>0</v>
      </c>
      <c r="L78">
        <f>NDMC_EOD!AI78+NDMC_EOD!AJ78</f>
        <v>0</v>
      </c>
      <c r="M78">
        <f>TPDDL_EOD!AI78+TPDDL_EOD!AJ78</f>
        <v>128</v>
      </c>
      <c r="N78">
        <f t="shared" si="6"/>
        <v>165</v>
      </c>
      <c r="O78" s="154">
        <f t="shared" si="7"/>
        <v>0</v>
      </c>
      <c r="P78">
        <v>12</v>
      </c>
      <c r="Q78">
        <v>25</v>
      </c>
      <c r="R78">
        <v>0</v>
      </c>
      <c r="S78">
        <v>0</v>
      </c>
      <c r="T78">
        <v>128</v>
      </c>
      <c r="U78" s="156">
        <f t="shared" si="8"/>
        <v>165</v>
      </c>
      <c r="V78" s="154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165</v>
      </c>
      <c r="E79">
        <f>PPCL!P79</f>
        <v>0</v>
      </c>
      <c r="F79">
        <f t="shared" si="10"/>
        <v>165</v>
      </c>
      <c r="G79">
        <f t="shared" si="11"/>
        <v>165</v>
      </c>
      <c r="H79" s="154"/>
      <c r="I79">
        <f>BRPL_EOD!AI79+BRPL_EOD!AJ79</f>
        <v>12</v>
      </c>
      <c r="J79">
        <f>BYPL_EOD!AI79+BYPL_EOD!AJ79</f>
        <v>25</v>
      </c>
      <c r="K79">
        <f>MES_EOD!AI79+MES_EOD!AJ79</f>
        <v>7.9</v>
      </c>
      <c r="L79">
        <f>NDMC_EOD!AI79+NDMC_EOD!AJ79</f>
        <v>0</v>
      </c>
      <c r="M79">
        <f>TPDDL_EOD!AI79+TPDDL_EOD!AJ79</f>
        <v>120.1</v>
      </c>
      <c r="N79">
        <f t="shared" si="6"/>
        <v>165</v>
      </c>
      <c r="O79" s="154">
        <f t="shared" si="7"/>
        <v>0</v>
      </c>
      <c r="P79">
        <v>12</v>
      </c>
      <c r="Q79">
        <v>25</v>
      </c>
      <c r="R79">
        <v>7.9</v>
      </c>
      <c r="S79">
        <v>0</v>
      </c>
      <c r="T79">
        <v>120.1</v>
      </c>
      <c r="U79" s="156">
        <f t="shared" si="8"/>
        <v>165</v>
      </c>
      <c r="V79" s="154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165</v>
      </c>
      <c r="E80">
        <f>PPCL!P80</f>
        <v>0</v>
      </c>
      <c r="F80">
        <f t="shared" si="10"/>
        <v>165</v>
      </c>
      <c r="G80">
        <f t="shared" si="11"/>
        <v>165</v>
      </c>
      <c r="H80" s="154"/>
      <c r="I80">
        <f>BRPL_EOD!AI80+BRPL_EOD!AJ80</f>
        <v>12</v>
      </c>
      <c r="J80">
        <f>BYPL_EOD!AI80+BYPL_EOD!AJ80</f>
        <v>25</v>
      </c>
      <c r="K80">
        <f>MES_EOD!AI80+MES_EOD!AJ80</f>
        <v>0</v>
      </c>
      <c r="L80">
        <f>NDMC_EOD!AI80+NDMC_EOD!AJ80</f>
        <v>0</v>
      </c>
      <c r="M80">
        <f>TPDDL_EOD!AI80+TPDDL_EOD!AJ80</f>
        <v>128</v>
      </c>
      <c r="N80">
        <f t="shared" si="6"/>
        <v>165</v>
      </c>
      <c r="O80" s="154">
        <f t="shared" si="7"/>
        <v>0</v>
      </c>
      <c r="P80">
        <v>12</v>
      </c>
      <c r="Q80">
        <v>25</v>
      </c>
      <c r="R80">
        <v>0</v>
      </c>
      <c r="S80">
        <v>0</v>
      </c>
      <c r="T80">
        <v>128</v>
      </c>
      <c r="U80" s="156">
        <f t="shared" si="8"/>
        <v>165</v>
      </c>
      <c r="V80" s="154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165</v>
      </c>
      <c r="E81">
        <f>PPCL!P81</f>
        <v>0</v>
      </c>
      <c r="F81">
        <f t="shared" si="10"/>
        <v>165</v>
      </c>
      <c r="G81">
        <f t="shared" si="11"/>
        <v>165</v>
      </c>
      <c r="H81" s="154"/>
      <c r="I81">
        <f>BRPL_EOD!AI81+BRPL_EOD!AJ81</f>
        <v>12</v>
      </c>
      <c r="J81">
        <f>BYPL_EOD!AI81+BYPL_EOD!AJ81</f>
        <v>25</v>
      </c>
      <c r="K81">
        <f>MES_EOD!AI81+MES_EOD!AJ81</f>
        <v>0</v>
      </c>
      <c r="L81">
        <f>NDMC_EOD!AI81+NDMC_EOD!AJ81</f>
        <v>0</v>
      </c>
      <c r="M81">
        <f>TPDDL_EOD!AI81+TPDDL_EOD!AJ81</f>
        <v>128</v>
      </c>
      <c r="N81">
        <f t="shared" si="6"/>
        <v>165</v>
      </c>
      <c r="O81" s="154">
        <f t="shared" si="7"/>
        <v>0</v>
      </c>
      <c r="P81">
        <v>12</v>
      </c>
      <c r="Q81">
        <v>25</v>
      </c>
      <c r="R81">
        <v>0</v>
      </c>
      <c r="S81">
        <v>0</v>
      </c>
      <c r="T81">
        <v>128</v>
      </c>
      <c r="U81" s="156">
        <f t="shared" si="8"/>
        <v>165</v>
      </c>
      <c r="V81" s="154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165</v>
      </c>
      <c r="E82">
        <f>PPCL!P82</f>
        <v>0</v>
      </c>
      <c r="F82">
        <f t="shared" si="10"/>
        <v>165</v>
      </c>
      <c r="G82">
        <f t="shared" si="11"/>
        <v>165</v>
      </c>
      <c r="H82" s="154"/>
      <c r="I82">
        <f>BRPL_EOD!AI82+BRPL_EOD!AJ82</f>
        <v>12</v>
      </c>
      <c r="J82">
        <f>BYPL_EOD!AI82+BYPL_EOD!AJ82</f>
        <v>25</v>
      </c>
      <c r="K82">
        <f>MES_EOD!AI82+MES_EOD!AJ82</f>
        <v>0</v>
      </c>
      <c r="L82">
        <f>NDMC_EOD!AI82+NDMC_EOD!AJ82</f>
        <v>0</v>
      </c>
      <c r="M82">
        <f>TPDDL_EOD!AI82+TPDDL_EOD!AJ82</f>
        <v>128</v>
      </c>
      <c r="N82">
        <f t="shared" si="6"/>
        <v>165</v>
      </c>
      <c r="O82" s="154">
        <f t="shared" si="7"/>
        <v>0</v>
      </c>
      <c r="P82">
        <v>12</v>
      </c>
      <c r="Q82">
        <v>25</v>
      </c>
      <c r="R82">
        <v>0</v>
      </c>
      <c r="S82">
        <v>0</v>
      </c>
      <c r="T82">
        <v>128</v>
      </c>
      <c r="U82" s="156">
        <f t="shared" si="8"/>
        <v>165</v>
      </c>
      <c r="V82" s="154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165</v>
      </c>
      <c r="E83">
        <f>PPCL!P83</f>
        <v>0</v>
      </c>
      <c r="F83">
        <f t="shared" si="10"/>
        <v>165</v>
      </c>
      <c r="G83">
        <f t="shared" si="11"/>
        <v>165</v>
      </c>
      <c r="H83" s="154"/>
      <c r="I83">
        <f>BRPL_EOD!AI83+BRPL_EOD!AJ83</f>
        <v>12</v>
      </c>
      <c r="J83">
        <f>BYPL_EOD!AI83+BYPL_EOD!AJ83</f>
        <v>25</v>
      </c>
      <c r="K83">
        <f>MES_EOD!AI83+MES_EOD!AJ83</f>
        <v>0</v>
      </c>
      <c r="L83">
        <f>NDMC_EOD!AI83+NDMC_EOD!AJ83</f>
        <v>0</v>
      </c>
      <c r="M83">
        <f>TPDDL_EOD!AI83+TPDDL_EOD!AJ83</f>
        <v>128</v>
      </c>
      <c r="N83">
        <f t="shared" si="6"/>
        <v>165</v>
      </c>
      <c r="O83" s="154">
        <f t="shared" si="7"/>
        <v>0</v>
      </c>
      <c r="P83">
        <v>12</v>
      </c>
      <c r="Q83">
        <v>25</v>
      </c>
      <c r="R83">
        <v>0</v>
      </c>
      <c r="S83">
        <v>0</v>
      </c>
      <c r="T83">
        <v>128</v>
      </c>
      <c r="U83" s="156">
        <f t="shared" si="8"/>
        <v>165</v>
      </c>
      <c r="V83" s="154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165</v>
      </c>
      <c r="E84">
        <f>PPCL!P84</f>
        <v>0</v>
      </c>
      <c r="F84">
        <f t="shared" si="10"/>
        <v>165</v>
      </c>
      <c r="G84">
        <f t="shared" si="11"/>
        <v>165</v>
      </c>
      <c r="H84" s="154"/>
      <c r="I84">
        <f>BRPL_EOD!AI84+BRPL_EOD!AJ84</f>
        <v>12</v>
      </c>
      <c r="J84">
        <f>BYPL_EOD!AI84+BYPL_EOD!AJ84</f>
        <v>25</v>
      </c>
      <c r="K84">
        <f>MES_EOD!AI84+MES_EOD!AJ84</f>
        <v>0</v>
      </c>
      <c r="L84">
        <f>NDMC_EOD!AI84+NDMC_EOD!AJ84</f>
        <v>0</v>
      </c>
      <c r="M84">
        <f>TPDDL_EOD!AI84+TPDDL_EOD!AJ84</f>
        <v>128</v>
      </c>
      <c r="N84">
        <f t="shared" si="6"/>
        <v>165</v>
      </c>
      <c r="O84" s="154">
        <f t="shared" si="7"/>
        <v>0</v>
      </c>
      <c r="P84">
        <v>12</v>
      </c>
      <c r="Q84">
        <v>25</v>
      </c>
      <c r="R84">
        <v>0</v>
      </c>
      <c r="S84">
        <v>0</v>
      </c>
      <c r="T84">
        <v>128</v>
      </c>
      <c r="U84" s="156">
        <f t="shared" si="8"/>
        <v>165</v>
      </c>
      <c r="V84" s="154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165</v>
      </c>
      <c r="E85">
        <f>PPCL!P85</f>
        <v>0</v>
      </c>
      <c r="F85">
        <f t="shared" si="10"/>
        <v>165</v>
      </c>
      <c r="G85">
        <f t="shared" si="11"/>
        <v>165</v>
      </c>
      <c r="H85" s="154"/>
      <c r="I85">
        <f>BRPL_EOD!AI85+BRPL_EOD!AJ85</f>
        <v>12</v>
      </c>
      <c r="J85">
        <f>BYPL_EOD!AI85+BYPL_EOD!AJ85</f>
        <v>25</v>
      </c>
      <c r="K85">
        <f>MES_EOD!AI85+MES_EOD!AJ85</f>
        <v>7.6</v>
      </c>
      <c r="L85">
        <f>NDMC_EOD!AI85+NDMC_EOD!AJ85</f>
        <v>0</v>
      </c>
      <c r="M85">
        <f>TPDDL_EOD!AI85+TPDDL_EOD!AJ85</f>
        <v>120.4</v>
      </c>
      <c r="N85">
        <f t="shared" si="6"/>
        <v>165</v>
      </c>
      <c r="O85" s="154">
        <f t="shared" si="7"/>
        <v>0</v>
      </c>
      <c r="P85">
        <v>12</v>
      </c>
      <c r="Q85">
        <v>25</v>
      </c>
      <c r="R85">
        <v>7.6</v>
      </c>
      <c r="S85">
        <v>0</v>
      </c>
      <c r="T85">
        <v>120.4</v>
      </c>
      <c r="U85" s="156">
        <f t="shared" si="8"/>
        <v>165</v>
      </c>
      <c r="V85" s="154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165</v>
      </c>
      <c r="E86">
        <f>PPCL!P86</f>
        <v>0</v>
      </c>
      <c r="F86">
        <f t="shared" si="10"/>
        <v>165</v>
      </c>
      <c r="G86">
        <f t="shared" si="11"/>
        <v>165</v>
      </c>
      <c r="H86" s="154"/>
      <c r="I86">
        <f>BRPL_EOD!AI86+BRPL_EOD!AJ86</f>
        <v>12</v>
      </c>
      <c r="J86">
        <f>BYPL_EOD!AI86+BYPL_EOD!AJ86</f>
        <v>25</v>
      </c>
      <c r="K86">
        <f>MES_EOD!AI86+MES_EOD!AJ86</f>
        <v>0</v>
      </c>
      <c r="L86">
        <f>NDMC_EOD!AI86+NDMC_EOD!AJ86</f>
        <v>0</v>
      </c>
      <c r="M86">
        <f>TPDDL_EOD!AI86+TPDDL_EOD!AJ86</f>
        <v>128</v>
      </c>
      <c r="N86">
        <f t="shared" si="6"/>
        <v>165</v>
      </c>
      <c r="O86" s="154">
        <f t="shared" si="7"/>
        <v>0</v>
      </c>
      <c r="P86">
        <v>12</v>
      </c>
      <c r="Q86">
        <v>25</v>
      </c>
      <c r="R86">
        <v>0</v>
      </c>
      <c r="S86">
        <v>0</v>
      </c>
      <c r="T86">
        <v>128</v>
      </c>
      <c r="U86" s="156">
        <f t="shared" si="8"/>
        <v>165</v>
      </c>
      <c r="V86" s="154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165</v>
      </c>
      <c r="E87">
        <f>PPCL!P87</f>
        <v>0</v>
      </c>
      <c r="F87">
        <f t="shared" si="10"/>
        <v>165</v>
      </c>
      <c r="G87">
        <f t="shared" si="11"/>
        <v>165</v>
      </c>
      <c r="H87" s="154"/>
      <c r="I87">
        <f>BRPL_EOD!AI87+BRPL_EOD!AJ87</f>
        <v>12</v>
      </c>
      <c r="J87">
        <f>BYPL_EOD!AI87+BYPL_EOD!AJ87</f>
        <v>25</v>
      </c>
      <c r="K87">
        <f>MES_EOD!AI87+MES_EOD!AJ87</f>
        <v>0</v>
      </c>
      <c r="L87">
        <f>NDMC_EOD!AI87+NDMC_EOD!AJ87</f>
        <v>0</v>
      </c>
      <c r="M87">
        <f>TPDDL_EOD!AI87+TPDDL_EOD!AJ87</f>
        <v>128</v>
      </c>
      <c r="N87">
        <f t="shared" si="6"/>
        <v>165</v>
      </c>
      <c r="O87" s="154">
        <f t="shared" si="7"/>
        <v>0</v>
      </c>
      <c r="P87">
        <v>12</v>
      </c>
      <c r="Q87">
        <v>25</v>
      </c>
      <c r="R87">
        <v>0</v>
      </c>
      <c r="S87">
        <v>0</v>
      </c>
      <c r="T87">
        <v>128</v>
      </c>
      <c r="U87" s="156">
        <f t="shared" si="8"/>
        <v>165</v>
      </c>
      <c r="V87" s="154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165</v>
      </c>
      <c r="E88">
        <f>PPCL!P88</f>
        <v>0</v>
      </c>
      <c r="F88">
        <f t="shared" si="10"/>
        <v>165</v>
      </c>
      <c r="G88">
        <f t="shared" si="11"/>
        <v>165</v>
      </c>
      <c r="H88" s="154"/>
      <c r="I88">
        <f>BRPL_EOD!AI88+BRPL_EOD!AJ88</f>
        <v>12</v>
      </c>
      <c r="J88">
        <f>BYPL_EOD!AI88+BYPL_EOD!AJ88</f>
        <v>25</v>
      </c>
      <c r="K88">
        <f>MES_EOD!AI88+MES_EOD!AJ88</f>
        <v>0</v>
      </c>
      <c r="L88">
        <f>NDMC_EOD!AI88+NDMC_EOD!AJ88</f>
        <v>0</v>
      </c>
      <c r="M88">
        <f>TPDDL_EOD!AI88+TPDDL_EOD!AJ88</f>
        <v>128</v>
      </c>
      <c r="N88">
        <f t="shared" si="6"/>
        <v>165</v>
      </c>
      <c r="O88" s="154">
        <f t="shared" si="7"/>
        <v>0</v>
      </c>
      <c r="P88">
        <v>12</v>
      </c>
      <c r="Q88">
        <v>25</v>
      </c>
      <c r="R88">
        <v>0</v>
      </c>
      <c r="S88">
        <v>0</v>
      </c>
      <c r="T88">
        <v>128</v>
      </c>
      <c r="U88" s="156">
        <f t="shared" si="8"/>
        <v>165</v>
      </c>
      <c r="V88" s="154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165</v>
      </c>
      <c r="E89">
        <f>PPCL!P89</f>
        <v>0</v>
      </c>
      <c r="F89">
        <f t="shared" si="10"/>
        <v>165</v>
      </c>
      <c r="G89">
        <f t="shared" si="11"/>
        <v>165</v>
      </c>
      <c r="H89" s="154"/>
      <c r="I89">
        <f>BRPL_EOD!AI89+BRPL_EOD!AJ89</f>
        <v>12</v>
      </c>
      <c r="J89">
        <f>BYPL_EOD!AI89+BYPL_EOD!AJ89</f>
        <v>25</v>
      </c>
      <c r="K89">
        <f>MES_EOD!AI89+MES_EOD!AJ89</f>
        <v>0</v>
      </c>
      <c r="L89">
        <f>NDMC_EOD!AI89+NDMC_EOD!AJ89</f>
        <v>0</v>
      </c>
      <c r="M89">
        <f>TPDDL_EOD!AI89+TPDDL_EOD!AJ89</f>
        <v>128</v>
      </c>
      <c r="N89">
        <f t="shared" si="6"/>
        <v>165</v>
      </c>
      <c r="O89" s="154">
        <f t="shared" si="7"/>
        <v>0</v>
      </c>
      <c r="P89">
        <v>12</v>
      </c>
      <c r="Q89">
        <v>25</v>
      </c>
      <c r="R89">
        <v>0</v>
      </c>
      <c r="S89">
        <v>0</v>
      </c>
      <c r="T89">
        <v>128</v>
      </c>
      <c r="U89" s="156">
        <f t="shared" si="8"/>
        <v>165</v>
      </c>
      <c r="V89" s="154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165</v>
      </c>
      <c r="E90">
        <f>PPCL!P90</f>
        <v>0</v>
      </c>
      <c r="F90">
        <f t="shared" si="10"/>
        <v>165</v>
      </c>
      <c r="G90">
        <f t="shared" si="11"/>
        <v>165</v>
      </c>
      <c r="H90" s="154"/>
      <c r="I90">
        <f>BRPL_EOD!AI90+BRPL_EOD!AJ90</f>
        <v>12</v>
      </c>
      <c r="J90">
        <f>BYPL_EOD!AI90+BYPL_EOD!AJ90</f>
        <v>25</v>
      </c>
      <c r="K90">
        <f>MES_EOD!AI90+MES_EOD!AJ90</f>
        <v>0</v>
      </c>
      <c r="L90">
        <f>NDMC_EOD!AI90+NDMC_EOD!AJ90</f>
        <v>0</v>
      </c>
      <c r="M90">
        <f>TPDDL_EOD!AI90+TPDDL_EOD!AJ90</f>
        <v>128</v>
      </c>
      <c r="N90">
        <f t="shared" si="6"/>
        <v>165</v>
      </c>
      <c r="O90" s="154">
        <f t="shared" si="7"/>
        <v>0</v>
      </c>
      <c r="P90">
        <v>12</v>
      </c>
      <c r="Q90">
        <v>25</v>
      </c>
      <c r="R90">
        <v>0</v>
      </c>
      <c r="S90">
        <v>0</v>
      </c>
      <c r="T90">
        <v>128</v>
      </c>
      <c r="U90" s="156">
        <f t="shared" si="8"/>
        <v>165</v>
      </c>
      <c r="V90" s="154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165</v>
      </c>
      <c r="E91">
        <f>PPCL!P91</f>
        <v>0</v>
      </c>
      <c r="F91">
        <f t="shared" si="10"/>
        <v>165</v>
      </c>
      <c r="G91">
        <f t="shared" si="11"/>
        <v>165</v>
      </c>
      <c r="H91" s="154"/>
      <c r="I91">
        <f>BRPL_EOD!AI91+BRPL_EOD!AJ91</f>
        <v>12</v>
      </c>
      <c r="J91">
        <f>BYPL_EOD!AI91+BYPL_EOD!AJ91</f>
        <v>25</v>
      </c>
      <c r="K91">
        <f>MES_EOD!AI91+MES_EOD!AJ91</f>
        <v>8.4</v>
      </c>
      <c r="L91">
        <f>NDMC_EOD!AI91+NDMC_EOD!AJ91</f>
        <v>0</v>
      </c>
      <c r="M91">
        <f>TPDDL_EOD!AI91+TPDDL_EOD!AJ91</f>
        <v>119.6</v>
      </c>
      <c r="N91">
        <f t="shared" si="6"/>
        <v>165</v>
      </c>
      <c r="O91" s="154">
        <f t="shared" si="7"/>
        <v>0</v>
      </c>
      <c r="P91">
        <v>12</v>
      </c>
      <c r="Q91">
        <v>25</v>
      </c>
      <c r="R91">
        <v>8.4</v>
      </c>
      <c r="S91">
        <v>0</v>
      </c>
      <c r="T91">
        <v>119.6</v>
      </c>
      <c r="U91" s="156">
        <f t="shared" si="8"/>
        <v>165</v>
      </c>
      <c r="V91" s="154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165</v>
      </c>
      <c r="E92">
        <f>PPCL!P92</f>
        <v>0</v>
      </c>
      <c r="F92">
        <f t="shared" si="10"/>
        <v>165</v>
      </c>
      <c r="G92">
        <f t="shared" si="11"/>
        <v>165</v>
      </c>
      <c r="H92" s="154"/>
      <c r="I92">
        <f>BRPL_EOD!AI92+BRPL_EOD!AJ92</f>
        <v>12</v>
      </c>
      <c r="J92">
        <f>BYPL_EOD!AI92+BYPL_EOD!AJ92</f>
        <v>25</v>
      </c>
      <c r="K92">
        <f>MES_EOD!AI92+MES_EOD!AJ92</f>
        <v>0</v>
      </c>
      <c r="L92">
        <f>NDMC_EOD!AI92+NDMC_EOD!AJ92</f>
        <v>0</v>
      </c>
      <c r="M92">
        <f>TPDDL_EOD!AI92+TPDDL_EOD!AJ92</f>
        <v>128</v>
      </c>
      <c r="N92">
        <f t="shared" si="6"/>
        <v>165</v>
      </c>
      <c r="O92" s="154">
        <f t="shared" si="7"/>
        <v>0</v>
      </c>
      <c r="P92">
        <v>12</v>
      </c>
      <c r="Q92">
        <v>25</v>
      </c>
      <c r="R92">
        <v>0</v>
      </c>
      <c r="S92">
        <v>0</v>
      </c>
      <c r="T92">
        <v>128</v>
      </c>
      <c r="U92" s="156">
        <f t="shared" si="8"/>
        <v>165</v>
      </c>
      <c r="V92" s="154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165</v>
      </c>
      <c r="E93">
        <f>PPCL!P93</f>
        <v>0</v>
      </c>
      <c r="F93">
        <f t="shared" si="10"/>
        <v>165</v>
      </c>
      <c r="G93">
        <f t="shared" si="11"/>
        <v>165</v>
      </c>
      <c r="H93" s="154"/>
      <c r="I93">
        <f>BRPL_EOD!AI93+BRPL_EOD!AJ93</f>
        <v>12</v>
      </c>
      <c r="J93">
        <f>BYPL_EOD!AI93+BYPL_EOD!AJ93</f>
        <v>25</v>
      </c>
      <c r="K93">
        <f>MES_EOD!AI93+MES_EOD!AJ93</f>
        <v>0</v>
      </c>
      <c r="L93">
        <f>NDMC_EOD!AI93+NDMC_EOD!AJ93</f>
        <v>35</v>
      </c>
      <c r="M93">
        <f>TPDDL_EOD!AI93+TPDDL_EOD!AJ93</f>
        <v>93</v>
      </c>
      <c r="N93">
        <f t="shared" si="6"/>
        <v>165</v>
      </c>
      <c r="O93" s="154">
        <f t="shared" si="7"/>
        <v>0</v>
      </c>
      <c r="P93">
        <v>12</v>
      </c>
      <c r="Q93">
        <v>25</v>
      </c>
      <c r="R93">
        <v>0</v>
      </c>
      <c r="S93">
        <v>35</v>
      </c>
      <c r="T93">
        <v>93</v>
      </c>
      <c r="U93" s="156">
        <f t="shared" si="8"/>
        <v>165</v>
      </c>
      <c r="V93" s="154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165</v>
      </c>
      <c r="E94">
        <f>PPCL!P94</f>
        <v>0</v>
      </c>
      <c r="F94">
        <f t="shared" si="10"/>
        <v>165</v>
      </c>
      <c r="G94">
        <f t="shared" si="11"/>
        <v>165</v>
      </c>
      <c r="H94" s="154"/>
      <c r="I94">
        <f>BRPL_EOD!AI94+BRPL_EOD!AJ94</f>
        <v>12</v>
      </c>
      <c r="J94">
        <f>BYPL_EOD!AI94+BYPL_EOD!AJ94</f>
        <v>25</v>
      </c>
      <c r="K94">
        <f>MES_EOD!AI94+MES_EOD!AJ94</f>
        <v>0</v>
      </c>
      <c r="L94">
        <f>NDMC_EOD!AI94+NDMC_EOD!AJ94</f>
        <v>35</v>
      </c>
      <c r="M94">
        <f>TPDDL_EOD!AI94+TPDDL_EOD!AJ94</f>
        <v>93</v>
      </c>
      <c r="N94">
        <f t="shared" si="6"/>
        <v>165</v>
      </c>
      <c r="O94" s="154">
        <f t="shared" si="7"/>
        <v>0</v>
      </c>
      <c r="P94">
        <v>12</v>
      </c>
      <c r="Q94">
        <v>25</v>
      </c>
      <c r="R94">
        <v>0</v>
      </c>
      <c r="S94">
        <v>35</v>
      </c>
      <c r="T94">
        <v>93</v>
      </c>
      <c r="U94" s="156">
        <f t="shared" si="8"/>
        <v>165</v>
      </c>
      <c r="V94" s="154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165</v>
      </c>
      <c r="E95">
        <f>PPCL!P95</f>
        <v>0</v>
      </c>
      <c r="F95">
        <f t="shared" si="10"/>
        <v>165</v>
      </c>
      <c r="G95">
        <f t="shared" si="11"/>
        <v>165</v>
      </c>
      <c r="H95" s="154"/>
      <c r="I95">
        <f>BRPL_EOD!AI95+BRPL_EOD!AJ95</f>
        <v>12</v>
      </c>
      <c r="J95">
        <f>BYPL_EOD!AI95+BYPL_EOD!AJ95</f>
        <v>25</v>
      </c>
      <c r="K95">
        <f>MES_EOD!AI95+MES_EOD!AJ95</f>
        <v>0</v>
      </c>
      <c r="L95">
        <f>NDMC_EOD!AI95+NDMC_EOD!AJ95</f>
        <v>35</v>
      </c>
      <c r="M95">
        <f>TPDDL_EOD!AI95+TPDDL_EOD!AJ95</f>
        <v>93</v>
      </c>
      <c r="N95">
        <f t="shared" si="6"/>
        <v>165</v>
      </c>
      <c r="O95" s="154">
        <f t="shared" si="7"/>
        <v>0</v>
      </c>
      <c r="P95">
        <v>12</v>
      </c>
      <c r="Q95">
        <v>25</v>
      </c>
      <c r="R95">
        <v>0</v>
      </c>
      <c r="S95">
        <v>35</v>
      </c>
      <c r="T95">
        <v>93</v>
      </c>
      <c r="U95" s="156">
        <f t="shared" si="8"/>
        <v>165</v>
      </c>
      <c r="V95" s="154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165</v>
      </c>
      <c r="E96">
        <f>PPCL!P96</f>
        <v>0</v>
      </c>
      <c r="F96">
        <f t="shared" si="10"/>
        <v>165</v>
      </c>
      <c r="G96">
        <f t="shared" si="11"/>
        <v>165</v>
      </c>
      <c r="H96" s="154"/>
      <c r="I96">
        <f>BRPL_EOD!AI96+BRPL_EOD!AJ96</f>
        <v>12</v>
      </c>
      <c r="J96">
        <f>BYPL_EOD!AI96+BYPL_EOD!AJ96</f>
        <v>25</v>
      </c>
      <c r="K96">
        <f>MES_EOD!AI96+MES_EOD!AJ96</f>
        <v>0</v>
      </c>
      <c r="L96">
        <f>NDMC_EOD!AI96+NDMC_EOD!AJ96</f>
        <v>35</v>
      </c>
      <c r="M96">
        <f>TPDDL_EOD!AI96+TPDDL_EOD!AJ96</f>
        <v>93</v>
      </c>
      <c r="N96">
        <f t="shared" si="6"/>
        <v>165</v>
      </c>
      <c r="O96" s="154">
        <f t="shared" si="7"/>
        <v>0</v>
      </c>
      <c r="P96">
        <v>12</v>
      </c>
      <c r="Q96">
        <v>25</v>
      </c>
      <c r="R96">
        <v>0</v>
      </c>
      <c r="S96">
        <v>35</v>
      </c>
      <c r="T96">
        <v>93</v>
      </c>
      <c r="U96" s="156">
        <f t="shared" si="8"/>
        <v>165</v>
      </c>
      <c r="V96" s="154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165</v>
      </c>
      <c r="E97">
        <f>PPCL!P97</f>
        <v>0</v>
      </c>
      <c r="F97">
        <f t="shared" si="10"/>
        <v>165</v>
      </c>
      <c r="G97">
        <f t="shared" si="11"/>
        <v>165</v>
      </c>
      <c r="H97" s="154"/>
      <c r="I97">
        <f>BRPL_EOD!AI97+BRPL_EOD!AJ97</f>
        <v>12</v>
      </c>
      <c r="J97">
        <f>BYPL_EOD!AI97+BYPL_EOD!AJ97</f>
        <v>25</v>
      </c>
      <c r="K97">
        <f>MES_EOD!AI97+MES_EOD!AJ97</f>
        <v>6</v>
      </c>
      <c r="L97">
        <f>NDMC_EOD!AI97+NDMC_EOD!AJ97</f>
        <v>35</v>
      </c>
      <c r="M97">
        <f>TPDDL_EOD!AI97+TPDDL_EOD!AJ97</f>
        <v>87</v>
      </c>
      <c r="N97">
        <f t="shared" si="6"/>
        <v>165</v>
      </c>
      <c r="O97" s="154">
        <f t="shared" si="7"/>
        <v>0</v>
      </c>
      <c r="P97">
        <v>12</v>
      </c>
      <c r="Q97">
        <v>25</v>
      </c>
      <c r="R97">
        <v>6</v>
      </c>
      <c r="S97">
        <v>35</v>
      </c>
      <c r="T97">
        <v>87</v>
      </c>
      <c r="U97" s="156">
        <f t="shared" si="8"/>
        <v>165</v>
      </c>
      <c r="V97" s="154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165</v>
      </c>
      <c r="E98">
        <f>PPCL!P98</f>
        <v>0</v>
      </c>
      <c r="F98">
        <f t="shared" si="10"/>
        <v>165</v>
      </c>
      <c r="G98">
        <f t="shared" si="11"/>
        <v>165</v>
      </c>
      <c r="H98" s="154"/>
      <c r="I98">
        <f>BRPL_EOD!AI98+BRPL_EOD!AJ98</f>
        <v>12</v>
      </c>
      <c r="J98">
        <f>BYPL_EOD!AI98+BYPL_EOD!AJ98</f>
        <v>25</v>
      </c>
      <c r="K98">
        <f>MES_EOD!AI98+MES_EOD!AJ98</f>
        <v>0</v>
      </c>
      <c r="L98">
        <f>NDMC_EOD!AI98+NDMC_EOD!AJ98</f>
        <v>35</v>
      </c>
      <c r="M98">
        <f>TPDDL_EOD!AI98+TPDDL_EOD!AJ98</f>
        <v>93</v>
      </c>
      <c r="N98">
        <f t="shared" si="6"/>
        <v>165</v>
      </c>
      <c r="O98" s="154">
        <f t="shared" si="7"/>
        <v>0</v>
      </c>
      <c r="P98">
        <v>12</v>
      </c>
      <c r="Q98">
        <v>25</v>
      </c>
      <c r="R98">
        <v>0</v>
      </c>
      <c r="S98">
        <v>35</v>
      </c>
      <c r="T98">
        <v>93</v>
      </c>
      <c r="U98" s="156">
        <f t="shared" si="8"/>
        <v>165</v>
      </c>
      <c r="V98" s="154">
        <f t="shared" si="9"/>
        <v>0</v>
      </c>
    </row>
    <row r="99" spans="1:22">
      <c r="A99" s="156" t="s">
        <v>350</v>
      </c>
      <c r="B99" s="156">
        <f>SUM(B3:B98)/4000</f>
        <v>4.28125</v>
      </c>
      <c r="C99" s="156">
        <f t="shared" ref="C99:U99" si="12">SUM(C3:C98)/4000</f>
        <v>0</v>
      </c>
      <c r="D99" s="156">
        <f t="shared" si="12"/>
        <v>1.6274999999999999</v>
      </c>
      <c r="E99" s="156">
        <f t="shared" si="12"/>
        <v>0</v>
      </c>
      <c r="F99" s="156">
        <f t="shared" si="12"/>
        <v>4.28125</v>
      </c>
      <c r="G99" s="156">
        <f t="shared" si="12"/>
        <v>1.6274999999999999</v>
      </c>
      <c r="H99" s="156"/>
      <c r="I99" s="156">
        <f t="shared" si="12"/>
        <v>0.22321250000000009</v>
      </c>
      <c r="J99" s="156">
        <f t="shared" si="12"/>
        <v>0.30064250000000003</v>
      </c>
      <c r="K99" s="156">
        <f t="shared" si="12"/>
        <v>8.0000000000000002E-3</v>
      </c>
      <c r="L99" s="156">
        <f t="shared" si="12"/>
        <v>5.5094999999999998E-2</v>
      </c>
      <c r="M99" s="156">
        <f t="shared" si="12"/>
        <v>1.04054</v>
      </c>
      <c r="N99" s="156">
        <f t="shared" si="12"/>
        <v>1.6274900000000001</v>
      </c>
      <c r="O99" s="156">
        <f t="shared" si="12"/>
        <v>9.999999999998898E-6</v>
      </c>
      <c r="P99" s="156">
        <f t="shared" si="12"/>
        <v>0.22321535626595029</v>
      </c>
      <c r="Q99" s="156">
        <f t="shared" si="12"/>
        <v>0.30064726248936657</v>
      </c>
      <c r="R99" s="156">
        <f t="shared" si="12"/>
        <v>8.0000000000000002E-3</v>
      </c>
      <c r="S99" s="156">
        <f t="shared" si="12"/>
        <v>5.5094999999999998E-2</v>
      </c>
      <c r="T99" s="156">
        <f t="shared" si="12"/>
        <v>1.0405423812446832</v>
      </c>
      <c r="U99" s="156">
        <f t="shared" si="12"/>
        <v>1.6274999999999999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69.599999999999994</v>
      </c>
      <c r="E3">
        <f>GT!N3</f>
        <v>0</v>
      </c>
      <c r="F3">
        <f>B3+C3</f>
        <v>72</v>
      </c>
      <c r="G3">
        <f>D3+E3-X3</f>
        <v>69.599999999999994</v>
      </c>
      <c r="H3" s="154"/>
      <c r="I3">
        <f>BRPL_EOD!AC3+BRPL_EOD!AD3</f>
        <v>30.08</v>
      </c>
      <c r="J3">
        <f>BYPL_EOD!AC3+BYPL_EOD!AD3</f>
        <v>14.82</v>
      </c>
      <c r="K3">
        <f>MES_EOD!AC3+MES_EOD!AD3</f>
        <v>0</v>
      </c>
      <c r="L3">
        <f>NDMC_EOD!AC3+NDMC_EOD!AD3</f>
        <v>3.44</v>
      </c>
      <c r="M3">
        <f>TPDDL_EOD!AC3+TPDDL_EOD!AD3</f>
        <v>20.94</v>
      </c>
      <c r="N3">
        <f t="shared" ref="N3:N66" si="0">SUM(I3:M3)</f>
        <v>69.28</v>
      </c>
      <c r="O3" s="154">
        <f t="shared" ref="O3:O66" si="1">G3-N3</f>
        <v>0.31999999999999318</v>
      </c>
      <c r="P3">
        <v>30.08</v>
      </c>
      <c r="Q3">
        <v>14.99596930047621</v>
      </c>
      <c r="R3">
        <v>0</v>
      </c>
      <c r="S3">
        <v>3.4637200055481059</v>
      </c>
      <c r="T3">
        <v>21.06031069397568</v>
      </c>
      <c r="U3" s="156">
        <f t="shared" ref="U3:U66" si="2">SUM(P3:T3)</f>
        <v>69.599999999999994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54"/>
      <c r="I4">
        <f>BRPL_EOD!AC4+BRPL_EOD!AD4</f>
        <v>11.97</v>
      </c>
      <c r="J4">
        <f>BYPL_EOD!AC4+BYPL_EOD!AD4</f>
        <v>9.5299999999999994</v>
      </c>
      <c r="K4">
        <f>MES_EOD!AC4+MES_EOD!AD4</f>
        <v>0</v>
      </c>
      <c r="L4">
        <f>NDMC_EOD!AC4+NDMC_EOD!AD4</f>
        <v>2.0699999999999998</v>
      </c>
      <c r="M4">
        <f>TPDDL_EOD!AC4+TPDDL_EOD!AD4</f>
        <v>10.97</v>
      </c>
      <c r="N4">
        <f t="shared" si="0"/>
        <v>34.54</v>
      </c>
      <c r="O4" s="154">
        <f t="shared" si="1"/>
        <v>6.0000000000002274E-2</v>
      </c>
      <c r="P4">
        <v>11.990793283149973</v>
      </c>
      <c r="Q4">
        <v>9.5465547191661848</v>
      </c>
      <c r="R4">
        <v>0</v>
      </c>
      <c r="S4">
        <v>2.0735958309206715</v>
      </c>
      <c r="T4">
        <v>10.989056166763174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54"/>
      <c r="I5">
        <f>BRPL_EOD!AC5+BRPL_EOD!AD5</f>
        <v>11.97</v>
      </c>
      <c r="J5">
        <f>BYPL_EOD!AC5+BYPL_EOD!AD5</f>
        <v>9.5299999999999994</v>
      </c>
      <c r="K5">
        <f>MES_EOD!AC5+MES_EOD!AD5</f>
        <v>0</v>
      </c>
      <c r="L5">
        <f>NDMC_EOD!AC5+NDMC_EOD!AD5</f>
        <v>2.0699999999999998</v>
      </c>
      <c r="M5">
        <f>TPDDL_EOD!AC5+TPDDL_EOD!AD5</f>
        <v>10.97</v>
      </c>
      <c r="N5">
        <f t="shared" si="0"/>
        <v>34.54</v>
      </c>
      <c r="O5" s="154">
        <f t="shared" si="1"/>
        <v>6.0000000000002274E-2</v>
      </c>
      <c r="P5">
        <v>11.990793283149973</v>
      </c>
      <c r="Q5">
        <v>9.5465547191661848</v>
      </c>
      <c r="R5">
        <v>0</v>
      </c>
      <c r="S5">
        <v>2.0735958309206715</v>
      </c>
      <c r="T5">
        <v>10.989056166763174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54"/>
      <c r="I6">
        <f>BRPL_EOD!AC6+BRPL_EOD!AD6</f>
        <v>11.97</v>
      </c>
      <c r="J6">
        <f>BYPL_EOD!AC6+BYPL_EOD!AD6</f>
        <v>9.5299999999999994</v>
      </c>
      <c r="K6">
        <f>MES_EOD!AC6+MES_EOD!AD6</f>
        <v>0</v>
      </c>
      <c r="L6">
        <f>NDMC_EOD!AC6+NDMC_EOD!AD6</f>
        <v>2.0699999999999998</v>
      </c>
      <c r="M6">
        <f>TPDDL_EOD!AC6+TPDDL_EOD!AD6</f>
        <v>10.97</v>
      </c>
      <c r="N6">
        <f t="shared" si="0"/>
        <v>34.54</v>
      </c>
      <c r="O6" s="154">
        <f t="shared" si="1"/>
        <v>6.0000000000002274E-2</v>
      </c>
      <c r="P6">
        <v>11.990793283149973</v>
      </c>
      <c r="Q6">
        <v>9.5465547191661848</v>
      </c>
      <c r="R6">
        <v>0</v>
      </c>
      <c r="S6">
        <v>2.0735958309206715</v>
      </c>
      <c r="T6">
        <v>10.989056166763174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54"/>
      <c r="I7">
        <f>BRPL_EOD!AC7+BRPL_EOD!AD7</f>
        <v>11.97</v>
      </c>
      <c r="J7">
        <f>BYPL_EOD!AC7+BYPL_EOD!AD7</f>
        <v>9.5299999999999994</v>
      </c>
      <c r="K7">
        <f>MES_EOD!AC7+MES_EOD!AD7</f>
        <v>0</v>
      </c>
      <c r="L7">
        <f>NDMC_EOD!AC7+NDMC_EOD!AD7</f>
        <v>2.0699999999999998</v>
      </c>
      <c r="M7">
        <f>TPDDL_EOD!AC7+TPDDL_EOD!AD7</f>
        <v>10.97</v>
      </c>
      <c r="N7">
        <f t="shared" si="0"/>
        <v>34.54</v>
      </c>
      <c r="O7" s="154">
        <f t="shared" si="1"/>
        <v>6.0000000000002274E-2</v>
      </c>
      <c r="P7">
        <v>11.990793283149973</v>
      </c>
      <c r="Q7">
        <v>9.5465547191661848</v>
      </c>
      <c r="R7">
        <v>0</v>
      </c>
      <c r="S7">
        <v>2.0735958309206715</v>
      </c>
      <c r="T7">
        <v>10.989056166763174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54"/>
      <c r="I8">
        <f>BRPL_EOD!AC8+BRPL_EOD!AD8</f>
        <v>11.97</v>
      </c>
      <c r="J8">
        <f>BYPL_EOD!AC8+BYPL_EOD!AD8</f>
        <v>9.5299999999999994</v>
      </c>
      <c r="K8">
        <f>MES_EOD!AC8+MES_EOD!AD8</f>
        <v>0</v>
      </c>
      <c r="L8">
        <f>NDMC_EOD!AC8+NDMC_EOD!AD8</f>
        <v>2.0699999999999998</v>
      </c>
      <c r="M8">
        <f>TPDDL_EOD!AC8+TPDDL_EOD!AD8</f>
        <v>10.97</v>
      </c>
      <c r="N8">
        <f t="shared" si="0"/>
        <v>34.54</v>
      </c>
      <c r="O8" s="154">
        <f t="shared" si="1"/>
        <v>6.0000000000002274E-2</v>
      </c>
      <c r="P8">
        <v>11.990793283149973</v>
      </c>
      <c r="Q8">
        <v>9.5465547191661848</v>
      </c>
      <c r="R8">
        <v>0</v>
      </c>
      <c r="S8">
        <v>2.0735958309206715</v>
      </c>
      <c r="T8">
        <v>10.989056166763174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54"/>
      <c r="I9">
        <f>BRPL_EOD!AC9+BRPL_EOD!AD9</f>
        <v>11.97</v>
      </c>
      <c r="J9">
        <f>BYPL_EOD!AC9+BYPL_EOD!AD9</f>
        <v>9.5299999999999994</v>
      </c>
      <c r="K9">
        <f>MES_EOD!AC9+MES_EOD!AD9</f>
        <v>0</v>
      </c>
      <c r="L9">
        <f>NDMC_EOD!AC9+NDMC_EOD!AD9</f>
        <v>2.0699999999999998</v>
      </c>
      <c r="M9">
        <f>TPDDL_EOD!AC9+TPDDL_EOD!AD9</f>
        <v>10.97</v>
      </c>
      <c r="N9">
        <f t="shared" si="0"/>
        <v>34.54</v>
      </c>
      <c r="O9" s="154">
        <f t="shared" si="1"/>
        <v>6.0000000000002274E-2</v>
      </c>
      <c r="P9">
        <v>11.990793283149973</v>
      </c>
      <c r="Q9">
        <v>9.5465547191661848</v>
      </c>
      <c r="R9">
        <v>0</v>
      </c>
      <c r="S9">
        <v>2.0735958309206715</v>
      </c>
      <c r="T9">
        <v>10.989056166763174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54"/>
      <c r="I10">
        <f>BRPL_EOD!AC10+BRPL_EOD!AD10</f>
        <v>11.97</v>
      </c>
      <c r="J10">
        <f>BYPL_EOD!AC10+BYPL_EOD!AD10</f>
        <v>9.5299999999999994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10.97</v>
      </c>
      <c r="N10">
        <f t="shared" si="0"/>
        <v>34.54</v>
      </c>
      <c r="O10" s="154">
        <f t="shared" si="1"/>
        <v>6.0000000000002274E-2</v>
      </c>
      <c r="P10">
        <v>11.990793283149973</v>
      </c>
      <c r="Q10">
        <v>9.5465547191661848</v>
      </c>
      <c r="R10">
        <v>0</v>
      </c>
      <c r="S10">
        <v>2.0735958309206715</v>
      </c>
      <c r="T10">
        <v>10.989056166763174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54"/>
      <c r="I11">
        <f>BRPL_EOD!AC11+BRPL_EOD!AD11</f>
        <v>11.97</v>
      </c>
      <c r="J11">
        <f>BYPL_EOD!AC11+BYPL_EOD!AD11</f>
        <v>9.5299999999999994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10.97</v>
      </c>
      <c r="N11">
        <f t="shared" si="0"/>
        <v>34.54</v>
      </c>
      <c r="O11" s="154">
        <f t="shared" si="1"/>
        <v>6.0000000000002274E-2</v>
      </c>
      <c r="P11">
        <v>11.990793283149973</v>
      </c>
      <c r="Q11">
        <v>9.5465547191661848</v>
      </c>
      <c r="R11">
        <v>0</v>
      </c>
      <c r="S11">
        <v>2.0735958309206715</v>
      </c>
      <c r="T11">
        <v>10.989056166763174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54"/>
      <c r="I12">
        <f>BRPL_EOD!AC12+BRPL_EOD!AD12</f>
        <v>11.97</v>
      </c>
      <c r="J12">
        <f>BYPL_EOD!AC12+BYPL_EOD!AD12</f>
        <v>9.5299999999999994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10.97</v>
      </c>
      <c r="N12">
        <f t="shared" si="0"/>
        <v>34.54</v>
      </c>
      <c r="O12" s="154">
        <f t="shared" si="1"/>
        <v>6.0000000000002274E-2</v>
      </c>
      <c r="P12">
        <v>11.990793283149973</v>
      </c>
      <c r="Q12">
        <v>9.5465547191661848</v>
      </c>
      <c r="R12">
        <v>0</v>
      </c>
      <c r="S12">
        <v>2.0735958309206715</v>
      </c>
      <c r="T12">
        <v>10.989056166763174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54"/>
      <c r="I13">
        <f>BRPL_EOD!AC13+BRPL_EOD!AD13</f>
        <v>11.97</v>
      </c>
      <c r="J13">
        <f>BYPL_EOD!AC13+BYPL_EOD!AD13</f>
        <v>9.5299999999999994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10.97</v>
      </c>
      <c r="N13">
        <f t="shared" si="0"/>
        <v>34.54</v>
      </c>
      <c r="O13" s="154">
        <f t="shared" si="1"/>
        <v>6.0000000000002274E-2</v>
      </c>
      <c r="P13">
        <v>11.990793283149973</v>
      </c>
      <c r="Q13">
        <v>9.5465547191661848</v>
      </c>
      <c r="R13">
        <v>0</v>
      </c>
      <c r="S13">
        <v>2.0735958309206715</v>
      </c>
      <c r="T13">
        <v>10.989056166763174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54"/>
      <c r="I14">
        <f>BRPL_EOD!AC14+BRPL_EOD!AD14</f>
        <v>11.97</v>
      </c>
      <c r="J14">
        <f>BYPL_EOD!AC14+BYPL_EOD!AD14</f>
        <v>9.5299999999999994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10.97</v>
      </c>
      <c r="N14">
        <f t="shared" si="0"/>
        <v>34.54</v>
      </c>
      <c r="O14" s="154">
        <f t="shared" si="1"/>
        <v>6.0000000000002274E-2</v>
      </c>
      <c r="P14">
        <v>11.990793283149973</v>
      </c>
      <c r="Q14">
        <v>9.5465547191661848</v>
      </c>
      <c r="R14">
        <v>0</v>
      </c>
      <c r="S14">
        <v>2.0735958309206715</v>
      </c>
      <c r="T14">
        <v>10.989056166763174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54"/>
      <c r="I15">
        <f>BRPL_EOD!AC15+BRPL_EOD!AD15</f>
        <v>11.97</v>
      </c>
      <c r="J15">
        <f>BYPL_EOD!AC15+BYPL_EOD!AD15</f>
        <v>9.5299999999999994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10.97</v>
      </c>
      <c r="N15">
        <f t="shared" si="0"/>
        <v>34.54</v>
      </c>
      <c r="O15" s="154">
        <f t="shared" si="1"/>
        <v>6.0000000000002274E-2</v>
      </c>
      <c r="P15">
        <v>11.990793283149973</v>
      </c>
      <c r="Q15">
        <v>9.5465547191661848</v>
      </c>
      <c r="R15">
        <v>0</v>
      </c>
      <c r="S15">
        <v>2.0735958309206715</v>
      </c>
      <c r="T15">
        <v>10.989056166763174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54"/>
      <c r="I16">
        <f>BRPL_EOD!AC16+BRPL_EOD!AD16</f>
        <v>11.97</v>
      </c>
      <c r="J16">
        <f>BYPL_EOD!AC16+BYPL_EOD!AD16</f>
        <v>9.5299999999999994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10.97</v>
      </c>
      <c r="N16">
        <f t="shared" si="0"/>
        <v>34.54</v>
      </c>
      <c r="O16" s="154">
        <f t="shared" si="1"/>
        <v>6.0000000000002274E-2</v>
      </c>
      <c r="P16">
        <v>11.990793283149973</v>
      </c>
      <c r="Q16">
        <v>9.5465547191661848</v>
      </c>
      <c r="R16">
        <v>0</v>
      </c>
      <c r="S16">
        <v>2.0735958309206715</v>
      </c>
      <c r="T16">
        <v>10.989056166763174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54"/>
      <c r="I17">
        <f>BRPL_EOD!AC17+BRPL_EOD!AD17</f>
        <v>11.97</v>
      </c>
      <c r="J17">
        <f>BYPL_EOD!AC17+BYPL_EOD!AD17</f>
        <v>9.5299999999999994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10.97</v>
      </c>
      <c r="N17">
        <f t="shared" si="0"/>
        <v>34.54</v>
      </c>
      <c r="O17" s="154">
        <f t="shared" si="1"/>
        <v>6.0000000000002274E-2</v>
      </c>
      <c r="P17">
        <v>11.990793283149973</v>
      </c>
      <c r="Q17">
        <v>9.5465547191661848</v>
      </c>
      <c r="R17">
        <v>0</v>
      </c>
      <c r="S17">
        <v>2.0735958309206715</v>
      </c>
      <c r="T17">
        <v>10.989056166763174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54"/>
      <c r="I18">
        <f>BRPL_EOD!AC18+BRPL_EOD!AD18</f>
        <v>11.97</v>
      </c>
      <c r="J18">
        <f>BYPL_EOD!AC18+BYPL_EOD!AD18</f>
        <v>9.5299999999999994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10.97</v>
      </c>
      <c r="N18">
        <f t="shared" si="0"/>
        <v>34.54</v>
      </c>
      <c r="O18" s="154">
        <f t="shared" si="1"/>
        <v>6.0000000000002274E-2</v>
      </c>
      <c r="P18">
        <v>11.990793283149973</v>
      </c>
      <c r="Q18">
        <v>9.5465547191661848</v>
      </c>
      <c r="R18">
        <v>0</v>
      </c>
      <c r="S18">
        <v>2.0735958309206715</v>
      </c>
      <c r="T18">
        <v>10.989056166763174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54"/>
      <c r="I19">
        <f>BRPL_EOD!AC19+BRPL_EOD!AD19</f>
        <v>11.97</v>
      </c>
      <c r="J19">
        <f>BYPL_EOD!AC19+BYPL_EOD!AD19</f>
        <v>9.5299999999999994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10.97</v>
      </c>
      <c r="N19">
        <f t="shared" si="0"/>
        <v>34.54</v>
      </c>
      <c r="O19" s="154">
        <f t="shared" si="1"/>
        <v>6.0000000000002274E-2</v>
      </c>
      <c r="P19">
        <v>11.990793283149973</v>
      </c>
      <c r="Q19">
        <v>9.5465547191661848</v>
      </c>
      <c r="R19">
        <v>0</v>
      </c>
      <c r="S19">
        <v>2.0735958309206715</v>
      </c>
      <c r="T19">
        <v>10.989056166763174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54"/>
      <c r="I20">
        <f>BRPL_EOD!AC20+BRPL_EOD!AD20</f>
        <v>11.97</v>
      </c>
      <c r="J20">
        <f>BYPL_EOD!AC20+BYPL_EOD!AD20</f>
        <v>9.5299999999999994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10.97</v>
      </c>
      <c r="N20">
        <f t="shared" si="0"/>
        <v>34.54</v>
      </c>
      <c r="O20" s="154">
        <f t="shared" si="1"/>
        <v>6.0000000000002274E-2</v>
      </c>
      <c r="P20">
        <v>11.990793283149973</v>
      </c>
      <c r="Q20">
        <v>9.5465547191661848</v>
      </c>
      <c r="R20">
        <v>0</v>
      </c>
      <c r="S20">
        <v>2.0735958309206715</v>
      </c>
      <c r="T20">
        <v>10.989056166763174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54"/>
      <c r="I21">
        <f>BRPL_EOD!AC21+BRPL_EOD!AD21</f>
        <v>11.97</v>
      </c>
      <c r="J21">
        <f>BYPL_EOD!AC21+BYPL_EOD!AD21</f>
        <v>9.5299999999999994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10.97</v>
      </c>
      <c r="N21">
        <f t="shared" si="0"/>
        <v>34.54</v>
      </c>
      <c r="O21" s="154">
        <f t="shared" si="1"/>
        <v>6.0000000000002274E-2</v>
      </c>
      <c r="P21">
        <v>11.990793283149973</v>
      </c>
      <c r="Q21">
        <v>9.5465547191661848</v>
      </c>
      <c r="R21">
        <v>0</v>
      </c>
      <c r="S21">
        <v>2.0735958309206715</v>
      </c>
      <c r="T21">
        <v>10.989056166763174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54"/>
      <c r="I22">
        <f>BRPL_EOD!AC22+BRPL_EOD!AD22</f>
        <v>11.97</v>
      </c>
      <c r="J22">
        <f>BYPL_EOD!AC22+BYPL_EOD!AD22</f>
        <v>9.5299999999999994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10.97</v>
      </c>
      <c r="N22">
        <f t="shared" si="0"/>
        <v>34.54</v>
      </c>
      <c r="O22" s="154">
        <f t="shared" si="1"/>
        <v>6.0000000000002274E-2</v>
      </c>
      <c r="P22">
        <v>11.990793283149973</v>
      </c>
      <c r="Q22">
        <v>9.5465547191661848</v>
      </c>
      <c r="R22">
        <v>0</v>
      </c>
      <c r="S22">
        <v>2.0735958309206715</v>
      </c>
      <c r="T22">
        <v>10.989056166763174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54"/>
      <c r="I23">
        <f>BRPL_EOD!AC23+BRPL_EOD!AD23</f>
        <v>11.97</v>
      </c>
      <c r="J23">
        <f>BYPL_EOD!AC23+BYPL_EOD!AD23</f>
        <v>9.5299999999999994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10.97</v>
      </c>
      <c r="N23">
        <f t="shared" si="0"/>
        <v>34.54</v>
      </c>
      <c r="O23" s="154">
        <f t="shared" si="1"/>
        <v>6.0000000000002274E-2</v>
      </c>
      <c r="P23">
        <v>11.990793283149973</v>
      </c>
      <c r="Q23">
        <v>9.5465547191661848</v>
      </c>
      <c r="R23">
        <v>0</v>
      </c>
      <c r="S23">
        <v>2.0735958309206715</v>
      </c>
      <c r="T23">
        <v>10.989056166763174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54"/>
      <c r="I24">
        <f>BRPL_EOD!AC24+BRPL_EOD!AD24</f>
        <v>11.97</v>
      </c>
      <c r="J24">
        <f>BYPL_EOD!AC24+BYPL_EOD!AD24</f>
        <v>9.5299999999999994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10.97</v>
      </c>
      <c r="N24">
        <f t="shared" si="0"/>
        <v>34.54</v>
      </c>
      <c r="O24" s="154">
        <f t="shared" si="1"/>
        <v>6.0000000000002274E-2</v>
      </c>
      <c r="P24">
        <v>11.990793283149973</v>
      </c>
      <c r="Q24">
        <v>9.5465547191661848</v>
      </c>
      <c r="R24">
        <v>0</v>
      </c>
      <c r="S24">
        <v>2.0735958309206715</v>
      </c>
      <c r="T24">
        <v>10.989056166763174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54"/>
      <c r="I25">
        <f>BRPL_EOD!AC25+BRPL_EOD!AD25</f>
        <v>11.97</v>
      </c>
      <c r="J25">
        <f>BYPL_EOD!AC25+BYPL_EOD!AD25</f>
        <v>9.5299999999999994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10.97</v>
      </c>
      <c r="N25">
        <f t="shared" si="0"/>
        <v>34.54</v>
      </c>
      <c r="O25" s="154">
        <f t="shared" si="1"/>
        <v>6.0000000000002274E-2</v>
      </c>
      <c r="P25">
        <v>11.990793283149973</v>
      </c>
      <c r="Q25">
        <v>9.5465547191661848</v>
      </c>
      <c r="R25">
        <v>0</v>
      </c>
      <c r="S25">
        <v>2.0735958309206715</v>
      </c>
      <c r="T25">
        <v>10.989056166763174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54"/>
      <c r="I26">
        <f>BRPL_EOD!AC26+BRPL_EOD!AD26</f>
        <v>11.97</v>
      </c>
      <c r="J26">
        <f>BYPL_EOD!AC26+BYPL_EOD!AD26</f>
        <v>9.5299999999999994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10.97</v>
      </c>
      <c r="N26">
        <f t="shared" si="0"/>
        <v>34.54</v>
      </c>
      <c r="O26" s="154">
        <f t="shared" si="1"/>
        <v>6.0000000000002274E-2</v>
      </c>
      <c r="P26">
        <v>11.990793283149973</v>
      </c>
      <c r="Q26">
        <v>9.5465547191661848</v>
      </c>
      <c r="R26">
        <v>0</v>
      </c>
      <c r="S26">
        <v>2.0735958309206715</v>
      </c>
      <c r="T26">
        <v>10.989056166763174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54"/>
      <c r="I27">
        <f>BRPL_EOD!AC27+BRPL_EOD!AD27</f>
        <v>11.97</v>
      </c>
      <c r="J27">
        <f>BYPL_EOD!AC27+BYPL_EOD!AD27</f>
        <v>9.5299999999999994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10.97</v>
      </c>
      <c r="N27">
        <f t="shared" si="0"/>
        <v>34.54</v>
      </c>
      <c r="O27" s="154">
        <f t="shared" si="1"/>
        <v>6.0000000000002274E-2</v>
      </c>
      <c r="P27">
        <v>11.990793283149973</v>
      </c>
      <c r="Q27">
        <v>9.5465547191661848</v>
      </c>
      <c r="R27">
        <v>0</v>
      </c>
      <c r="S27">
        <v>2.0735958309206715</v>
      </c>
      <c r="T27">
        <v>10.989056166763174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54"/>
      <c r="I28">
        <f>BRPL_EOD!AC28+BRPL_EOD!AD28</f>
        <v>11.97</v>
      </c>
      <c r="J28">
        <f>BYPL_EOD!AC28+BYPL_EOD!AD28</f>
        <v>9.5299999999999994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10.97</v>
      </c>
      <c r="N28">
        <f t="shared" si="0"/>
        <v>34.54</v>
      </c>
      <c r="O28" s="154">
        <f t="shared" si="1"/>
        <v>6.0000000000002274E-2</v>
      </c>
      <c r="P28">
        <v>11.990793283149973</v>
      </c>
      <c r="Q28">
        <v>9.5465547191661848</v>
      </c>
      <c r="R28">
        <v>0</v>
      </c>
      <c r="S28">
        <v>2.0735958309206715</v>
      </c>
      <c r="T28">
        <v>10.989056166763174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54"/>
      <c r="I29">
        <f>BRPL_EOD!AC29+BRPL_EOD!AD29</f>
        <v>11.97</v>
      </c>
      <c r="J29">
        <f>BYPL_EOD!AC29+BYPL_EOD!AD29</f>
        <v>9.5299999999999994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10.97</v>
      </c>
      <c r="N29">
        <f t="shared" si="0"/>
        <v>34.54</v>
      </c>
      <c r="O29" s="154">
        <f t="shared" si="1"/>
        <v>6.0000000000002274E-2</v>
      </c>
      <c r="P29">
        <v>11.990793283149973</v>
      </c>
      <c r="Q29">
        <v>9.5465547191661848</v>
      </c>
      <c r="R29">
        <v>0</v>
      </c>
      <c r="S29">
        <v>2.0735958309206715</v>
      </c>
      <c r="T29">
        <v>10.989056166763174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54"/>
      <c r="I30">
        <f>BRPL_EOD!AC30+BRPL_EOD!AD30</f>
        <v>11.97</v>
      </c>
      <c r="J30">
        <f>BYPL_EOD!AC30+BYPL_EOD!AD30</f>
        <v>9.5299999999999994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10.97</v>
      </c>
      <c r="N30">
        <f t="shared" si="0"/>
        <v>34.54</v>
      </c>
      <c r="O30" s="154">
        <f t="shared" si="1"/>
        <v>6.0000000000002274E-2</v>
      </c>
      <c r="P30">
        <v>11.990793283149973</v>
      </c>
      <c r="Q30">
        <v>9.5465547191661848</v>
      </c>
      <c r="R30">
        <v>0</v>
      </c>
      <c r="S30">
        <v>2.0735958309206715</v>
      </c>
      <c r="T30">
        <v>10.989056166763174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54"/>
      <c r="I31">
        <f>BRPL_EOD!AC31+BRPL_EOD!AD31</f>
        <v>13.91</v>
      </c>
      <c r="J31">
        <f>BYPL_EOD!AC31+BYPL_EOD!AD31</f>
        <v>9.5500000000000007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36.54</v>
      </c>
      <c r="O31" s="154">
        <f t="shared" si="1"/>
        <v>6.0000000000002274E-2</v>
      </c>
      <c r="P31">
        <v>13.932840722495897</v>
      </c>
      <c r="Q31">
        <v>9.5656814449917906</v>
      </c>
      <c r="R31">
        <v>0</v>
      </c>
      <c r="S31">
        <v>2.0834154351395733</v>
      </c>
      <c r="T31">
        <v>11.018062397372743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54"/>
      <c r="I32">
        <f>BRPL_EOD!AC32+BRPL_EOD!AD32</f>
        <v>13.91</v>
      </c>
      <c r="J32">
        <f>BYPL_EOD!AC32+BYPL_EOD!AD32</f>
        <v>9.5500000000000007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36.54</v>
      </c>
      <c r="O32" s="154">
        <f t="shared" si="1"/>
        <v>6.0000000000002274E-2</v>
      </c>
      <c r="P32">
        <v>13.932840722495897</v>
      </c>
      <c r="Q32">
        <v>9.5656814449917906</v>
      </c>
      <c r="R32">
        <v>0</v>
      </c>
      <c r="S32">
        <v>2.0834154351395733</v>
      </c>
      <c r="T32">
        <v>11.018062397372743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54"/>
      <c r="I33">
        <f>BRPL_EOD!AC33+BRPL_EOD!AD33</f>
        <v>13.91</v>
      </c>
      <c r="J33">
        <f>BYPL_EOD!AC33+BYPL_EOD!AD33</f>
        <v>9.5500000000000007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36.54</v>
      </c>
      <c r="O33" s="154">
        <f t="shared" si="1"/>
        <v>6.0000000000002274E-2</v>
      </c>
      <c r="P33">
        <v>13.932840722495897</v>
      </c>
      <c r="Q33">
        <v>9.5656814449917906</v>
      </c>
      <c r="R33">
        <v>0</v>
      </c>
      <c r="S33">
        <v>2.0834154351395733</v>
      </c>
      <c r="T33">
        <v>11.018062397372743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54"/>
      <c r="I34">
        <f>BRPL_EOD!AC34+BRPL_EOD!AD34</f>
        <v>13.91</v>
      </c>
      <c r="J34">
        <f>BYPL_EOD!AC34+BYPL_EOD!AD34</f>
        <v>9.5500000000000007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36.54</v>
      </c>
      <c r="O34" s="154">
        <f t="shared" si="1"/>
        <v>6.0000000000002274E-2</v>
      </c>
      <c r="P34">
        <v>13.932840722495897</v>
      </c>
      <c r="Q34">
        <v>9.5656814449917906</v>
      </c>
      <c r="R34">
        <v>0</v>
      </c>
      <c r="S34">
        <v>2.0834154351395733</v>
      </c>
      <c r="T34">
        <v>11.018062397372743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54"/>
      <c r="I35">
        <f>BRPL_EOD!AC35+BRPL_EOD!AD35</f>
        <v>13.91</v>
      </c>
      <c r="J35">
        <f>BYPL_EOD!AC35+BYPL_EOD!AD35</f>
        <v>9.5500000000000007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36.54</v>
      </c>
      <c r="O35" s="154">
        <f t="shared" si="1"/>
        <v>6.0000000000002274E-2</v>
      </c>
      <c r="P35">
        <v>13.932840722495897</v>
      </c>
      <c r="Q35">
        <v>9.5656814449917906</v>
      </c>
      <c r="R35">
        <v>0</v>
      </c>
      <c r="S35">
        <v>2.0834154351395733</v>
      </c>
      <c r="T35">
        <v>11.018062397372743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54"/>
      <c r="I36">
        <f>BRPL_EOD!AC36+BRPL_EOD!AD36</f>
        <v>15.16</v>
      </c>
      <c r="J36">
        <f>BYPL_EOD!AC36+BYPL_EOD!AD36</f>
        <v>8.3000000000000007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36.54</v>
      </c>
      <c r="O36" s="154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54"/>
      <c r="I37">
        <f>BRPL_EOD!AC37+BRPL_EOD!AD37</f>
        <v>15.16</v>
      </c>
      <c r="J37">
        <f>BYPL_EOD!AC37+BYPL_EOD!AD37</f>
        <v>8.3000000000000007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36.54</v>
      </c>
      <c r="O37" s="154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54"/>
      <c r="I38">
        <f>BRPL_EOD!AC38+BRPL_EOD!AD38</f>
        <v>15.16</v>
      </c>
      <c r="J38">
        <f>BYPL_EOD!AC38+BYPL_EOD!AD38</f>
        <v>8.3000000000000007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36.54</v>
      </c>
      <c r="O38" s="154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72</v>
      </c>
      <c r="G39">
        <f t="shared" si="5"/>
        <v>35.299999999999997</v>
      </c>
      <c r="H39" s="154"/>
      <c r="I39">
        <f>BRPL_EOD!AC39+BRPL_EOD!AD39</f>
        <v>14.51</v>
      </c>
      <c r="J39">
        <f>BYPL_EOD!AC39+BYPL_EOD!AD39</f>
        <v>7.95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35.54</v>
      </c>
      <c r="O39" s="154">
        <f t="shared" si="1"/>
        <v>-0.24000000000000199</v>
      </c>
      <c r="P39">
        <v>14.412014631401236</v>
      </c>
      <c r="Q39">
        <v>7.8963140123804161</v>
      </c>
      <c r="R39">
        <v>0</v>
      </c>
      <c r="S39">
        <v>2.0659538548114802</v>
      </c>
      <c r="T39">
        <v>10.925717501406865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54"/>
      <c r="I40">
        <f>BRPL_EOD!AC40+BRPL_EOD!AD40</f>
        <v>14.51</v>
      </c>
      <c r="J40">
        <f>BYPL_EOD!AC40+BYPL_EOD!AD40</f>
        <v>7.95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35.54</v>
      </c>
      <c r="O40" s="154">
        <f t="shared" si="1"/>
        <v>-0.24000000000000199</v>
      </c>
      <c r="P40">
        <v>14.412014631401236</v>
      </c>
      <c r="Q40">
        <v>7.8963140123804161</v>
      </c>
      <c r="R40">
        <v>0</v>
      </c>
      <c r="S40">
        <v>2.0659538548114802</v>
      </c>
      <c r="T40">
        <v>10.925717501406865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54"/>
      <c r="I41">
        <f>BRPL_EOD!AC41+BRPL_EOD!AD41</f>
        <v>14.51</v>
      </c>
      <c r="J41">
        <f>BYPL_EOD!AC41+BYPL_EOD!AD41</f>
        <v>7.95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35.54</v>
      </c>
      <c r="O41" s="154">
        <f t="shared" si="1"/>
        <v>-0.24000000000000199</v>
      </c>
      <c r="P41">
        <v>14.412014631401236</v>
      </c>
      <c r="Q41">
        <v>7.8963140123804161</v>
      </c>
      <c r="R41">
        <v>0</v>
      </c>
      <c r="S41">
        <v>2.0659538548114802</v>
      </c>
      <c r="T41">
        <v>10.925717501406865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54"/>
      <c r="I42">
        <f>BRPL_EOD!AC42+BRPL_EOD!AD42</f>
        <v>14.51</v>
      </c>
      <c r="J42">
        <f>BYPL_EOD!AC42+BYPL_EOD!AD42</f>
        <v>7.95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35.54</v>
      </c>
      <c r="O42" s="154">
        <f t="shared" si="1"/>
        <v>-0.24000000000000199</v>
      </c>
      <c r="P42">
        <v>14.412014631401236</v>
      </c>
      <c r="Q42">
        <v>7.8963140123804161</v>
      </c>
      <c r="R42">
        <v>0</v>
      </c>
      <c r="S42">
        <v>2.0659538548114802</v>
      </c>
      <c r="T42">
        <v>10.925717501406865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54"/>
      <c r="I43">
        <f>BRPL_EOD!AC43+BRPL_EOD!AD43</f>
        <v>14.51</v>
      </c>
      <c r="J43">
        <f>BYPL_EOD!AC43+BYPL_EOD!AD43</f>
        <v>7.95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35.54</v>
      </c>
      <c r="O43" s="154">
        <f t="shared" si="1"/>
        <v>-0.24000000000000199</v>
      </c>
      <c r="P43">
        <v>14.412014631401236</v>
      </c>
      <c r="Q43">
        <v>7.8963140123804161</v>
      </c>
      <c r="R43">
        <v>0</v>
      </c>
      <c r="S43">
        <v>2.0659538548114802</v>
      </c>
      <c r="T43">
        <v>10.925717501406865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54"/>
      <c r="I44">
        <f>BRPL_EOD!AC44+BRPL_EOD!AD44</f>
        <v>14.51</v>
      </c>
      <c r="J44">
        <f>BYPL_EOD!AC44+BYPL_EOD!AD44</f>
        <v>7.95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35.54</v>
      </c>
      <c r="O44" s="154">
        <f t="shared" si="1"/>
        <v>-0.24000000000000199</v>
      </c>
      <c r="P44">
        <v>14.412014631401236</v>
      </c>
      <c r="Q44">
        <v>7.8963140123804161</v>
      </c>
      <c r="R44">
        <v>0</v>
      </c>
      <c r="S44">
        <v>2.0659538548114802</v>
      </c>
      <c r="T44">
        <v>10.925717501406865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72</v>
      </c>
      <c r="G45">
        <f t="shared" si="5"/>
        <v>35.299999999999997</v>
      </c>
      <c r="H45" s="154"/>
      <c r="I45">
        <f>BRPL_EOD!AC45+BRPL_EOD!AD45</f>
        <v>14.51</v>
      </c>
      <c r="J45">
        <f>BYPL_EOD!AC45+BYPL_EOD!AD45</f>
        <v>7.95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35.54</v>
      </c>
      <c r="O45" s="154">
        <f t="shared" si="1"/>
        <v>-0.24000000000000199</v>
      </c>
      <c r="P45">
        <v>14.412014631401236</v>
      </c>
      <c r="Q45">
        <v>7.8963140123804161</v>
      </c>
      <c r="R45">
        <v>0</v>
      </c>
      <c r="S45">
        <v>2.0659538548114802</v>
      </c>
      <c r="T45">
        <v>10.925717501406865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72</v>
      </c>
      <c r="G46">
        <f t="shared" si="5"/>
        <v>35.299999999999997</v>
      </c>
      <c r="H46" s="154"/>
      <c r="I46">
        <f>BRPL_EOD!AC46+BRPL_EOD!AD46</f>
        <v>14.51</v>
      </c>
      <c r="J46">
        <f>BYPL_EOD!AC46+BYPL_EOD!AD46</f>
        <v>7.95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35.54</v>
      </c>
      <c r="O46" s="154">
        <f t="shared" si="1"/>
        <v>-0.24000000000000199</v>
      </c>
      <c r="P46">
        <v>14.412014631401236</v>
      </c>
      <c r="Q46">
        <v>7.8963140123804161</v>
      </c>
      <c r="R46">
        <v>0</v>
      </c>
      <c r="S46">
        <v>2.0659538548114802</v>
      </c>
      <c r="T46">
        <v>10.925717501406865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54"/>
      <c r="I47">
        <f>BRPL_EOD!AC47+BRPL_EOD!AD47</f>
        <v>13.22</v>
      </c>
      <c r="J47">
        <f>BYPL_EOD!AC47+BYPL_EOD!AD47</f>
        <v>7.24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33.54</v>
      </c>
      <c r="O47" s="154">
        <f t="shared" si="1"/>
        <v>-0.24000000000000199</v>
      </c>
      <c r="P47">
        <v>13.125402504472271</v>
      </c>
      <c r="Q47">
        <v>7.1881932021466906</v>
      </c>
      <c r="R47">
        <v>0</v>
      </c>
      <c r="S47">
        <v>2.0651162790697675</v>
      </c>
      <c r="T47">
        <v>10.921288014311269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54"/>
      <c r="I48">
        <f>BRPL_EOD!AC48+BRPL_EOD!AD48</f>
        <v>13.22</v>
      </c>
      <c r="J48">
        <f>BYPL_EOD!AC48+BYPL_EOD!AD48</f>
        <v>7.24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33.54</v>
      </c>
      <c r="O48" s="154">
        <f t="shared" si="1"/>
        <v>-0.24000000000000199</v>
      </c>
      <c r="P48">
        <v>13.125402504472271</v>
      </c>
      <c r="Q48">
        <v>7.1881932021466906</v>
      </c>
      <c r="R48">
        <v>0</v>
      </c>
      <c r="S48">
        <v>2.0651162790697675</v>
      </c>
      <c r="T48">
        <v>10.921288014311269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54"/>
      <c r="I49">
        <f>BRPL_EOD!AC49+BRPL_EOD!AD49</f>
        <v>13.22</v>
      </c>
      <c r="J49">
        <f>BYPL_EOD!AC49+BYPL_EOD!AD49</f>
        <v>7.24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33.54</v>
      </c>
      <c r="O49" s="154">
        <f t="shared" si="1"/>
        <v>-0.24000000000000199</v>
      </c>
      <c r="P49">
        <v>13.125402504472271</v>
      </c>
      <c r="Q49">
        <v>7.1881932021466906</v>
      </c>
      <c r="R49">
        <v>0</v>
      </c>
      <c r="S49">
        <v>2.0651162790697675</v>
      </c>
      <c r="T49">
        <v>10.921288014311269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54"/>
      <c r="I50">
        <f>BRPL_EOD!AC50+BRPL_EOD!AD50</f>
        <v>13.22</v>
      </c>
      <c r="J50">
        <f>BYPL_EOD!AC50+BYPL_EOD!AD50</f>
        <v>7.24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33.54</v>
      </c>
      <c r="O50" s="154">
        <f t="shared" si="1"/>
        <v>-0.24000000000000199</v>
      </c>
      <c r="P50">
        <v>13.125402504472271</v>
      </c>
      <c r="Q50">
        <v>7.1881932021466906</v>
      </c>
      <c r="R50">
        <v>0</v>
      </c>
      <c r="S50">
        <v>2.0651162790697675</v>
      </c>
      <c r="T50">
        <v>10.921288014311269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54"/>
      <c r="I51">
        <f>BRPL_EOD!AC51+BRPL_EOD!AD51</f>
        <v>12.57</v>
      </c>
      <c r="J51">
        <f>BYPL_EOD!AC51+BYPL_EOD!AD51</f>
        <v>6.88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32.53</v>
      </c>
      <c r="O51" s="154">
        <f t="shared" si="1"/>
        <v>-0.23000000000000398</v>
      </c>
      <c r="P51">
        <v>12.481125115278203</v>
      </c>
      <c r="Q51">
        <v>6.831355671687672</v>
      </c>
      <c r="R51">
        <v>0</v>
      </c>
      <c r="S51">
        <v>2.0652935751613892</v>
      </c>
      <c r="T51">
        <v>10.922225637872732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54"/>
      <c r="I52">
        <f>BRPL_EOD!AC52+BRPL_EOD!AD52</f>
        <v>12.57</v>
      </c>
      <c r="J52">
        <f>BYPL_EOD!AC52+BYPL_EOD!AD52</f>
        <v>6.88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32.53</v>
      </c>
      <c r="O52" s="154">
        <f t="shared" si="1"/>
        <v>-0.23000000000000398</v>
      </c>
      <c r="P52">
        <v>12.481125115278203</v>
      </c>
      <c r="Q52">
        <v>6.831355671687672</v>
      </c>
      <c r="R52">
        <v>0</v>
      </c>
      <c r="S52">
        <v>2.0652935751613892</v>
      </c>
      <c r="T52">
        <v>10.922225637872732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54"/>
      <c r="I53">
        <f>BRPL_EOD!AC53+BRPL_EOD!AD53</f>
        <v>12.57</v>
      </c>
      <c r="J53">
        <f>BYPL_EOD!AC53+BYPL_EOD!AD53</f>
        <v>6.88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32.53</v>
      </c>
      <c r="O53" s="154">
        <f t="shared" si="1"/>
        <v>-0.23000000000000398</v>
      </c>
      <c r="P53">
        <v>12.481125115278203</v>
      </c>
      <c r="Q53">
        <v>6.831355671687672</v>
      </c>
      <c r="R53">
        <v>0</v>
      </c>
      <c r="S53">
        <v>2.0652935751613892</v>
      </c>
      <c r="T53">
        <v>10.922225637872732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54"/>
      <c r="I54">
        <f>BRPL_EOD!AC54+BRPL_EOD!AD54</f>
        <v>12.57</v>
      </c>
      <c r="J54">
        <f>BYPL_EOD!AC54+BYPL_EOD!AD54</f>
        <v>6.88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32.53</v>
      </c>
      <c r="O54" s="154">
        <f t="shared" si="1"/>
        <v>-0.23000000000000398</v>
      </c>
      <c r="P54">
        <v>12.481125115278203</v>
      </c>
      <c r="Q54">
        <v>6.831355671687672</v>
      </c>
      <c r="R54">
        <v>0</v>
      </c>
      <c r="S54">
        <v>2.0652935751613892</v>
      </c>
      <c r="T54">
        <v>10.922225637872732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54"/>
      <c r="I55">
        <f>BRPL_EOD!AC55+BRPL_EOD!AD55</f>
        <v>12.57</v>
      </c>
      <c r="J55">
        <f>BYPL_EOD!AC55+BYPL_EOD!AD55</f>
        <v>6.88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32.53</v>
      </c>
      <c r="O55" s="154">
        <f t="shared" si="1"/>
        <v>-0.23000000000000398</v>
      </c>
      <c r="P55">
        <v>12.481125115278203</v>
      </c>
      <c r="Q55">
        <v>6.831355671687672</v>
      </c>
      <c r="R55">
        <v>0</v>
      </c>
      <c r="S55">
        <v>2.0652935751613892</v>
      </c>
      <c r="T55">
        <v>10.922225637872732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54"/>
      <c r="I56">
        <f>BRPL_EOD!AC56+BRPL_EOD!AD56</f>
        <v>12.57</v>
      </c>
      <c r="J56">
        <f>BYPL_EOD!AC56+BYPL_EOD!AD56</f>
        <v>6.88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32.53</v>
      </c>
      <c r="O56" s="154">
        <f t="shared" si="1"/>
        <v>-0.23000000000000398</v>
      </c>
      <c r="P56">
        <v>12.481125115278203</v>
      </c>
      <c r="Q56">
        <v>6.831355671687672</v>
      </c>
      <c r="R56">
        <v>0</v>
      </c>
      <c r="S56">
        <v>2.0652935751613892</v>
      </c>
      <c r="T56">
        <v>10.922225637872732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54"/>
      <c r="I57">
        <f>BRPL_EOD!AC57+BRPL_EOD!AD57</f>
        <v>12.57</v>
      </c>
      <c r="J57">
        <f>BYPL_EOD!AC57+BYPL_EOD!AD57</f>
        <v>6.88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32.53</v>
      </c>
      <c r="O57" s="154">
        <f t="shared" si="1"/>
        <v>-0.23000000000000398</v>
      </c>
      <c r="P57">
        <v>12.481125115278203</v>
      </c>
      <c r="Q57">
        <v>6.831355671687672</v>
      </c>
      <c r="R57">
        <v>0</v>
      </c>
      <c r="S57">
        <v>2.0652935751613892</v>
      </c>
      <c r="T57">
        <v>10.922225637872732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54"/>
      <c r="I58">
        <f>BRPL_EOD!AC58+BRPL_EOD!AD58</f>
        <v>12</v>
      </c>
      <c r="J58">
        <f>BYPL_EOD!AC58+BYPL_EOD!AD58</f>
        <v>6.46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31.54</v>
      </c>
      <c r="O58" s="154">
        <f t="shared" si="1"/>
        <v>-0.23999999999999844</v>
      </c>
      <c r="P58">
        <v>11.908687381103361</v>
      </c>
      <c r="Q58">
        <v>6.410843373493976</v>
      </c>
      <c r="R58">
        <v>0</v>
      </c>
      <c r="S58">
        <v>2.0641724793912495</v>
      </c>
      <c r="T58">
        <v>10.916296766011415</v>
      </c>
      <c r="U58" s="156">
        <f t="shared" si="2"/>
        <v>31.300000000000004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54"/>
      <c r="I59">
        <f>BRPL_EOD!AC59+BRPL_EOD!AD59</f>
        <v>12</v>
      </c>
      <c r="J59">
        <f>BYPL_EOD!AC59+BYPL_EOD!AD59</f>
        <v>6.46</v>
      </c>
      <c r="K59">
        <f>MES_EOD!AC59+MES_EOD!AD59</f>
        <v>0</v>
      </c>
      <c r="L59">
        <f>NDMC_EOD!AC59+NDMC_EOD!AD59</f>
        <v>2.08</v>
      </c>
      <c r="M59">
        <f>TPDDL_EOD!AC59+TPDDL_EOD!AD59</f>
        <v>11</v>
      </c>
      <c r="N59">
        <f t="shared" si="0"/>
        <v>31.54</v>
      </c>
      <c r="O59" s="154">
        <f t="shared" si="1"/>
        <v>-0.23999999999999844</v>
      </c>
      <c r="P59">
        <v>11.908687381103361</v>
      </c>
      <c r="Q59">
        <v>6.410843373493976</v>
      </c>
      <c r="R59">
        <v>0</v>
      </c>
      <c r="S59">
        <v>2.0641724793912495</v>
      </c>
      <c r="T59">
        <v>10.916296766011415</v>
      </c>
      <c r="U59" s="156">
        <f t="shared" si="2"/>
        <v>31.300000000000004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54"/>
      <c r="I60">
        <f>BRPL_EOD!AC60+BRPL_EOD!AD60</f>
        <v>12</v>
      </c>
      <c r="J60">
        <f>BYPL_EOD!AC60+BYPL_EOD!AD60</f>
        <v>6.46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31.54</v>
      </c>
      <c r="O60" s="154">
        <f t="shared" si="1"/>
        <v>-0.23999999999999844</v>
      </c>
      <c r="P60">
        <v>11.908687381103361</v>
      </c>
      <c r="Q60">
        <v>6.410843373493976</v>
      </c>
      <c r="R60">
        <v>0</v>
      </c>
      <c r="S60">
        <v>2.0641724793912495</v>
      </c>
      <c r="T60">
        <v>10.916296766011415</v>
      </c>
      <c r="U60" s="156">
        <f t="shared" si="2"/>
        <v>31.300000000000004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54"/>
      <c r="I61">
        <f>BRPL_EOD!AC61+BRPL_EOD!AD61</f>
        <v>12</v>
      </c>
      <c r="J61">
        <f>BYPL_EOD!AC61+BYPL_EOD!AD61</f>
        <v>6.46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31.54</v>
      </c>
      <c r="O61" s="154">
        <f t="shared" si="1"/>
        <v>-0.23999999999999844</v>
      </c>
      <c r="P61">
        <v>11.908687381103361</v>
      </c>
      <c r="Q61">
        <v>6.410843373493976</v>
      </c>
      <c r="R61">
        <v>0</v>
      </c>
      <c r="S61">
        <v>2.0641724793912495</v>
      </c>
      <c r="T61">
        <v>10.916296766011415</v>
      </c>
      <c r="U61" s="156">
        <f t="shared" si="2"/>
        <v>31.300000000000004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54"/>
      <c r="I62">
        <f>BRPL_EOD!AC62+BRPL_EOD!AD62</f>
        <v>12</v>
      </c>
      <c r="J62">
        <f>BYPL_EOD!AC62+BYPL_EOD!AD62</f>
        <v>6.46</v>
      </c>
      <c r="K62">
        <f>MES_EOD!AC62+MES_EOD!AD62</f>
        <v>0</v>
      </c>
      <c r="L62">
        <f>NDMC_EOD!AC62+NDMC_EOD!AD62</f>
        <v>2.08</v>
      </c>
      <c r="M62">
        <f>TPDDL_EOD!AC62+TPDDL_EOD!AD62</f>
        <v>11</v>
      </c>
      <c r="N62">
        <f t="shared" si="0"/>
        <v>31.54</v>
      </c>
      <c r="O62" s="154">
        <f t="shared" si="1"/>
        <v>-0.23999999999999844</v>
      </c>
      <c r="P62">
        <v>11.908687381103361</v>
      </c>
      <c r="Q62">
        <v>6.410843373493976</v>
      </c>
      <c r="R62">
        <v>0</v>
      </c>
      <c r="S62">
        <v>2.0641724793912495</v>
      </c>
      <c r="T62">
        <v>10.916296766011415</v>
      </c>
      <c r="U62" s="156">
        <f t="shared" si="2"/>
        <v>31.300000000000004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54"/>
      <c r="I63">
        <f>BRPL_EOD!AC63+BRPL_EOD!AD63</f>
        <v>10.94</v>
      </c>
      <c r="J63">
        <f>BYPL_EOD!AC63+BYPL_EOD!AD63</f>
        <v>8.7100000000000009</v>
      </c>
      <c r="K63">
        <f>MES_EOD!AC63+MES_EOD!AD63</f>
        <v>0</v>
      </c>
      <c r="L63">
        <f>NDMC_EOD!AC63+NDMC_EOD!AD63</f>
        <v>1.89</v>
      </c>
      <c r="M63">
        <f>TPDDL_EOD!AC63+TPDDL_EOD!AD63</f>
        <v>10.029999999999999</v>
      </c>
      <c r="N63">
        <f t="shared" si="0"/>
        <v>31.57</v>
      </c>
      <c r="O63" s="154">
        <f t="shared" si="1"/>
        <v>-0.26999999999999957</v>
      </c>
      <c r="P63">
        <v>10.846436490338929</v>
      </c>
      <c r="Q63">
        <v>8.6355083940449795</v>
      </c>
      <c r="R63">
        <v>0</v>
      </c>
      <c r="S63">
        <v>1.8738359201773835</v>
      </c>
      <c r="T63">
        <v>9.9442191954387074</v>
      </c>
      <c r="U63" s="156">
        <f t="shared" si="2"/>
        <v>31.299999999999997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54"/>
      <c r="I64">
        <f>BRPL_EOD!AC64+BRPL_EOD!AD64</f>
        <v>10.94</v>
      </c>
      <c r="J64">
        <f>BYPL_EOD!AC64+BYPL_EOD!AD64</f>
        <v>8.7100000000000009</v>
      </c>
      <c r="K64">
        <f>MES_EOD!AC64+MES_EOD!AD64</f>
        <v>0</v>
      </c>
      <c r="L64">
        <f>NDMC_EOD!AC64+NDMC_EOD!AD64</f>
        <v>1.89</v>
      </c>
      <c r="M64">
        <f>TPDDL_EOD!AC64+TPDDL_EOD!AD64</f>
        <v>10.029999999999999</v>
      </c>
      <c r="N64">
        <f t="shared" si="0"/>
        <v>31.57</v>
      </c>
      <c r="O64" s="154">
        <f t="shared" si="1"/>
        <v>-0.26999999999999957</v>
      </c>
      <c r="P64">
        <v>10.846436490338929</v>
      </c>
      <c r="Q64">
        <v>8.6355083940449795</v>
      </c>
      <c r="R64">
        <v>0</v>
      </c>
      <c r="S64">
        <v>1.8738359201773835</v>
      </c>
      <c r="T64">
        <v>9.9442191954387074</v>
      </c>
      <c r="U64" s="156">
        <f t="shared" si="2"/>
        <v>31.299999999999997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28</v>
      </c>
      <c r="F65">
        <f t="shared" si="4"/>
        <v>72</v>
      </c>
      <c r="G65">
        <f t="shared" si="5"/>
        <v>59.3</v>
      </c>
      <c r="H65" s="154"/>
      <c r="I65">
        <f>BRPL_EOD!AC65+BRPL_EOD!AD65</f>
        <v>23.4</v>
      </c>
      <c r="J65">
        <f>BYPL_EOD!AC65+BYPL_EOD!AD65</f>
        <v>14.740000000000002</v>
      </c>
      <c r="K65">
        <f>MES_EOD!AC65+MES_EOD!AD65</f>
        <v>0</v>
      </c>
      <c r="L65">
        <f>NDMC_EOD!AC65+NDMC_EOD!AD65</f>
        <v>3.2</v>
      </c>
      <c r="M65">
        <f>TPDDL_EOD!AC65+TPDDL_EOD!AD65</f>
        <v>17.899999999999999</v>
      </c>
      <c r="N65">
        <f t="shared" si="0"/>
        <v>59.24</v>
      </c>
      <c r="O65" s="154">
        <f t="shared" si="1"/>
        <v>5.9999999999995168E-2</v>
      </c>
      <c r="P65">
        <v>23.423700202565829</v>
      </c>
      <c r="Q65">
        <v>14.754929101958137</v>
      </c>
      <c r="R65">
        <v>0</v>
      </c>
      <c r="S65">
        <v>3.2032410533423361</v>
      </c>
      <c r="T65">
        <v>17.918129642133689</v>
      </c>
      <c r="U65" s="156">
        <f t="shared" si="2"/>
        <v>59.3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28</v>
      </c>
      <c r="F66">
        <f t="shared" si="4"/>
        <v>72</v>
      </c>
      <c r="G66">
        <f t="shared" si="5"/>
        <v>59.3</v>
      </c>
      <c r="H66" s="154"/>
      <c r="I66">
        <f>BRPL_EOD!AC66+BRPL_EOD!AD66</f>
        <v>23.4</v>
      </c>
      <c r="J66">
        <f>BYPL_EOD!AC66+BYPL_EOD!AD66</f>
        <v>14.740000000000002</v>
      </c>
      <c r="K66">
        <f>MES_EOD!AC66+MES_EOD!AD66</f>
        <v>0</v>
      </c>
      <c r="L66">
        <f>NDMC_EOD!AC66+NDMC_EOD!AD66</f>
        <v>3.2</v>
      </c>
      <c r="M66">
        <f>TPDDL_EOD!AC66+TPDDL_EOD!AD66</f>
        <v>17.899999999999999</v>
      </c>
      <c r="N66">
        <f t="shared" si="0"/>
        <v>59.24</v>
      </c>
      <c r="O66" s="154">
        <f t="shared" si="1"/>
        <v>5.9999999999995168E-2</v>
      </c>
      <c r="P66">
        <v>23.423700202565829</v>
      </c>
      <c r="Q66">
        <v>14.754929101958137</v>
      </c>
      <c r="R66">
        <v>0</v>
      </c>
      <c r="S66">
        <v>3.2032410533423361</v>
      </c>
      <c r="T66">
        <v>17.918129642133689</v>
      </c>
      <c r="U66" s="156">
        <f t="shared" si="2"/>
        <v>59.3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30.88</v>
      </c>
      <c r="E67">
        <f>GT!N67</f>
        <v>27.67</v>
      </c>
      <c r="F67">
        <f t="shared" si="4"/>
        <v>72</v>
      </c>
      <c r="G67">
        <f t="shared" si="5"/>
        <v>58.55</v>
      </c>
      <c r="H67" s="154"/>
      <c r="I67">
        <f>BRPL_EOD!AC67+BRPL_EOD!AD67</f>
        <v>23.4</v>
      </c>
      <c r="J67">
        <f>BYPL_EOD!AC67+BYPL_EOD!AD67</f>
        <v>14.740000000000002</v>
      </c>
      <c r="K67">
        <f>MES_EOD!AC67+MES_EOD!AD67</f>
        <v>0</v>
      </c>
      <c r="L67">
        <f>NDMC_EOD!AC67+NDMC_EOD!AD67</f>
        <v>3.2</v>
      </c>
      <c r="M67">
        <f>TPDDL_EOD!AC67+TPDDL_EOD!AD67</f>
        <v>17.899999999999999</v>
      </c>
      <c r="N67">
        <f t="shared" ref="N67:N98" si="6">SUM(I67:M67)</f>
        <v>59.24</v>
      </c>
      <c r="O67" s="154">
        <f t="shared" ref="O67:O98" si="7">G67-N67</f>
        <v>-0.69000000000000483</v>
      </c>
      <c r="P67">
        <v>23.127447670492906</v>
      </c>
      <c r="Q67">
        <v>14.568315327481432</v>
      </c>
      <c r="R67">
        <v>0</v>
      </c>
      <c r="S67">
        <v>3.162727886563133</v>
      </c>
      <c r="T67">
        <v>17.691509115462523</v>
      </c>
      <c r="U67" s="156">
        <f t="shared" ref="U67:U98" si="8">SUM(P67:T67)</f>
        <v>58.55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28</v>
      </c>
      <c r="F68">
        <f t="shared" ref="F68:F98" si="10">B68+C68</f>
        <v>72</v>
      </c>
      <c r="G68">
        <f t="shared" ref="G68:G98" si="11">D68+E68-X68</f>
        <v>59.3</v>
      </c>
      <c r="H68" s="154"/>
      <c r="I68">
        <f>BRPL_EOD!AC68+BRPL_EOD!AD68</f>
        <v>20.84</v>
      </c>
      <c r="J68">
        <f>BYPL_EOD!AC68+BYPL_EOD!AD68</f>
        <v>7.28</v>
      </c>
      <c r="K68">
        <f>MES_EOD!AC68+MES_EOD!AD68</f>
        <v>0</v>
      </c>
      <c r="L68">
        <f>NDMC_EOD!AC68+NDMC_EOD!AD68</f>
        <v>2.9699999999999998</v>
      </c>
      <c r="M68">
        <f>TPDDL_EOD!AC68+TPDDL_EOD!AD68</f>
        <v>28.23</v>
      </c>
      <c r="N68">
        <f t="shared" si="6"/>
        <v>59.32</v>
      </c>
      <c r="O68" s="154">
        <f t="shared" si="7"/>
        <v>-2.0000000000003126E-2</v>
      </c>
      <c r="P68">
        <v>20.832973701955495</v>
      </c>
      <c r="Q68">
        <v>7.2775455158462572</v>
      </c>
      <c r="R68">
        <v>0</v>
      </c>
      <c r="S68">
        <v>2.9689986513823325</v>
      </c>
      <c r="T68">
        <v>28.220482130815913</v>
      </c>
      <c r="U68" s="156">
        <f t="shared" si="8"/>
        <v>59.3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28</v>
      </c>
      <c r="F69">
        <f t="shared" si="10"/>
        <v>72</v>
      </c>
      <c r="G69">
        <f t="shared" si="11"/>
        <v>59.3</v>
      </c>
      <c r="H69" s="154"/>
      <c r="I69">
        <f>BRPL_EOD!AC69+BRPL_EOD!AD69</f>
        <v>20.84</v>
      </c>
      <c r="J69">
        <f>BYPL_EOD!AC69+BYPL_EOD!AD69</f>
        <v>7.28</v>
      </c>
      <c r="K69">
        <f>MES_EOD!AC69+MES_EOD!AD69</f>
        <v>0</v>
      </c>
      <c r="L69">
        <f>NDMC_EOD!AC69+NDMC_EOD!AD69</f>
        <v>2.9699999999999998</v>
      </c>
      <c r="M69">
        <f>TPDDL_EOD!AC69+TPDDL_EOD!AD69</f>
        <v>28.23</v>
      </c>
      <c r="N69">
        <f t="shared" si="6"/>
        <v>59.32</v>
      </c>
      <c r="O69" s="154">
        <f t="shared" si="7"/>
        <v>-2.0000000000003126E-2</v>
      </c>
      <c r="P69">
        <v>20.832973701955495</v>
      </c>
      <c r="Q69">
        <v>7.2775455158462572</v>
      </c>
      <c r="R69">
        <v>0</v>
      </c>
      <c r="S69">
        <v>2.9689986513823325</v>
      </c>
      <c r="T69">
        <v>28.220482130815913</v>
      </c>
      <c r="U69" s="156">
        <f t="shared" si="8"/>
        <v>59.3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28</v>
      </c>
      <c r="F70">
        <f t="shared" si="10"/>
        <v>72</v>
      </c>
      <c r="G70">
        <f t="shared" si="11"/>
        <v>59.3</v>
      </c>
      <c r="H70" s="154"/>
      <c r="I70">
        <f>BRPL_EOD!AC70+BRPL_EOD!AD70</f>
        <v>20.84</v>
      </c>
      <c r="J70">
        <f>BYPL_EOD!AC70+BYPL_EOD!AD70</f>
        <v>7.28</v>
      </c>
      <c r="K70">
        <f>MES_EOD!AC70+MES_EOD!AD70</f>
        <v>0</v>
      </c>
      <c r="L70">
        <f>NDMC_EOD!AC70+NDMC_EOD!AD70</f>
        <v>2.9699999999999998</v>
      </c>
      <c r="M70">
        <f>TPDDL_EOD!AC70+TPDDL_EOD!AD70</f>
        <v>28.23</v>
      </c>
      <c r="N70">
        <f t="shared" si="6"/>
        <v>59.32</v>
      </c>
      <c r="O70" s="154">
        <f t="shared" si="7"/>
        <v>-2.0000000000003126E-2</v>
      </c>
      <c r="P70">
        <v>20.832973701955495</v>
      </c>
      <c r="Q70">
        <v>7.2775455158462572</v>
      </c>
      <c r="R70">
        <v>0</v>
      </c>
      <c r="S70">
        <v>2.9689986513823325</v>
      </c>
      <c r="T70">
        <v>28.220482130815913</v>
      </c>
      <c r="U70" s="156">
        <f t="shared" si="8"/>
        <v>59.3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28</v>
      </c>
      <c r="F71">
        <f t="shared" si="10"/>
        <v>72</v>
      </c>
      <c r="G71">
        <f t="shared" si="11"/>
        <v>59.3</v>
      </c>
      <c r="H71" s="154"/>
      <c r="I71">
        <f>BRPL_EOD!AC71+BRPL_EOD!AD71</f>
        <v>20.770000000000003</v>
      </c>
      <c r="J71">
        <f>BYPL_EOD!AC71+BYPL_EOD!AD71</f>
        <v>7.28</v>
      </c>
      <c r="K71">
        <f>MES_EOD!AC71+MES_EOD!AD71</f>
        <v>0</v>
      </c>
      <c r="L71">
        <f>NDMC_EOD!AC71+NDMC_EOD!AD71</f>
        <v>2.96</v>
      </c>
      <c r="M71">
        <f>TPDDL_EOD!AC71+TPDDL_EOD!AD71</f>
        <v>28.32</v>
      </c>
      <c r="N71">
        <f t="shared" si="6"/>
        <v>59.330000000000005</v>
      </c>
      <c r="O71" s="154">
        <f t="shared" si="7"/>
        <v>-3.0000000000008242E-2</v>
      </c>
      <c r="P71">
        <v>20.75949772459127</v>
      </c>
      <c r="Q71">
        <v>7.2763188943199051</v>
      </c>
      <c r="R71">
        <v>0</v>
      </c>
      <c r="S71">
        <v>2.9585032867014998</v>
      </c>
      <c r="T71">
        <v>28.30568009438732</v>
      </c>
      <c r="U71" s="156">
        <f t="shared" si="8"/>
        <v>59.3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25</v>
      </c>
      <c r="F72">
        <f t="shared" si="10"/>
        <v>72</v>
      </c>
      <c r="G72">
        <f t="shared" si="11"/>
        <v>56.3</v>
      </c>
      <c r="H72" s="154"/>
      <c r="I72">
        <f>BRPL_EOD!AC72+BRPL_EOD!AD72</f>
        <v>19.520000000000003</v>
      </c>
      <c r="J72">
        <f>BYPL_EOD!AC72+BYPL_EOD!AD72</f>
        <v>7.28</v>
      </c>
      <c r="K72">
        <f>MES_EOD!AC72+MES_EOD!AD72</f>
        <v>0</v>
      </c>
      <c r="L72">
        <f>NDMC_EOD!AC72+NDMC_EOD!AD72</f>
        <v>1.58</v>
      </c>
      <c r="M72">
        <f>TPDDL_EOD!AC72+TPDDL_EOD!AD72</f>
        <v>27.98</v>
      </c>
      <c r="N72">
        <f t="shared" si="6"/>
        <v>56.36</v>
      </c>
      <c r="O72" s="154">
        <f t="shared" si="7"/>
        <v>-6.0000000000002274E-2</v>
      </c>
      <c r="P72">
        <v>19.499219304471257</v>
      </c>
      <c r="Q72">
        <v>7.2722498225691981</v>
      </c>
      <c r="R72">
        <v>0</v>
      </c>
      <c r="S72">
        <v>1.5783179559971612</v>
      </c>
      <c r="T72">
        <v>27.950212916962386</v>
      </c>
      <c r="U72" s="156">
        <f t="shared" si="8"/>
        <v>56.3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25</v>
      </c>
      <c r="F73">
        <f t="shared" si="10"/>
        <v>72</v>
      </c>
      <c r="G73">
        <f t="shared" si="11"/>
        <v>56.3</v>
      </c>
      <c r="H73" s="154"/>
      <c r="I73">
        <f>BRPL_EOD!AC73+BRPL_EOD!AD73</f>
        <v>19.520000000000003</v>
      </c>
      <c r="J73">
        <f>BYPL_EOD!AC73+BYPL_EOD!AD73</f>
        <v>7.28</v>
      </c>
      <c r="K73">
        <f>MES_EOD!AC73+MES_EOD!AD73</f>
        <v>0</v>
      </c>
      <c r="L73">
        <f>NDMC_EOD!AC73+NDMC_EOD!AD73</f>
        <v>1.58</v>
      </c>
      <c r="M73">
        <f>TPDDL_EOD!AC73+TPDDL_EOD!AD73</f>
        <v>27.98</v>
      </c>
      <c r="N73">
        <f t="shared" si="6"/>
        <v>56.36</v>
      </c>
      <c r="O73" s="154">
        <f t="shared" si="7"/>
        <v>-6.0000000000002274E-2</v>
      </c>
      <c r="P73">
        <v>19.499219304471257</v>
      </c>
      <c r="Q73">
        <v>7.2722498225691981</v>
      </c>
      <c r="R73">
        <v>0</v>
      </c>
      <c r="S73">
        <v>1.5783179559971612</v>
      </c>
      <c r="T73">
        <v>27.950212916962386</v>
      </c>
      <c r="U73" s="156">
        <f t="shared" si="8"/>
        <v>56.3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25</v>
      </c>
      <c r="F74">
        <f t="shared" si="10"/>
        <v>72</v>
      </c>
      <c r="G74">
        <f t="shared" si="11"/>
        <v>56.3</v>
      </c>
      <c r="H74" s="154"/>
      <c r="I74">
        <f>BRPL_EOD!AC74+BRPL_EOD!AD74</f>
        <v>19.520000000000003</v>
      </c>
      <c r="J74">
        <f>BYPL_EOD!AC74+BYPL_EOD!AD74</f>
        <v>7.28</v>
      </c>
      <c r="K74">
        <f>MES_EOD!AC74+MES_EOD!AD74</f>
        <v>0</v>
      </c>
      <c r="L74">
        <f>NDMC_EOD!AC74+NDMC_EOD!AD74</f>
        <v>1.58</v>
      </c>
      <c r="M74">
        <f>TPDDL_EOD!AC74+TPDDL_EOD!AD74</f>
        <v>27.98</v>
      </c>
      <c r="N74">
        <f t="shared" si="6"/>
        <v>56.36</v>
      </c>
      <c r="O74" s="154">
        <f t="shared" si="7"/>
        <v>-6.0000000000002274E-2</v>
      </c>
      <c r="P74">
        <v>19.499219304471257</v>
      </c>
      <c r="Q74">
        <v>7.2722498225691981</v>
      </c>
      <c r="R74">
        <v>0</v>
      </c>
      <c r="S74">
        <v>1.5783179559971612</v>
      </c>
      <c r="T74">
        <v>27.950212916962386</v>
      </c>
      <c r="U74" s="156">
        <f t="shared" si="8"/>
        <v>56.3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25</v>
      </c>
      <c r="F75">
        <f t="shared" si="10"/>
        <v>72</v>
      </c>
      <c r="G75">
        <f t="shared" si="11"/>
        <v>56.6</v>
      </c>
      <c r="H75" s="154"/>
      <c r="I75">
        <f>BRPL_EOD!AC75+BRPL_EOD!AD75</f>
        <v>19.520000000000003</v>
      </c>
      <c r="J75">
        <f>BYPL_EOD!AC75+BYPL_EOD!AD75</f>
        <v>7.28</v>
      </c>
      <c r="K75">
        <f>MES_EOD!AC75+MES_EOD!AD75</f>
        <v>0</v>
      </c>
      <c r="L75">
        <f>NDMC_EOD!AC75+NDMC_EOD!AD75</f>
        <v>1.58</v>
      </c>
      <c r="M75">
        <f>TPDDL_EOD!AC75+TPDDL_EOD!AD75</f>
        <v>27.98</v>
      </c>
      <c r="N75">
        <f t="shared" si="6"/>
        <v>56.36</v>
      </c>
      <c r="O75" s="154">
        <f t="shared" si="7"/>
        <v>0.24000000000000199</v>
      </c>
      <c r="P75">
        <v>19.660629219363521</v>
      </c>
      <c r="Q75">
        <v>7.3616015685900109</v>
      </c>
      <c r="R75">
        <v>0</v>
      </c>
      <c r="S75">
        <v>1.5977692120464739</v>
      </c>
      <c r="T75">
        <v>27.98</v>
      </c>
      <c r="U75" s="156">
        <f t="shared" si="8"/>
        <v>56.600000000000009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25</v>
      </c>
      <c r="F76">
        <f t="shared" si="10"/>
        <v>72</v>
      </c>
      <c r="G76">
        <f t="shared" si="11"/>
        <v>56.6</v>
      </c>
      <c r="H76" s="154"/>
      <c r="I76">
        <f>BRPL_EOD!AC76+BRPL_EOD!AD76</f>
        <v>19.520000000000003</v>
      </c>
      <c r="J76">
        <f>BYPL_EOD!AC76+BYPL_EOD!AD76</f>
        <v>7.28</v>
      </c>
      <c r="K76">
        <f>MES_EOD!AC76+MES_EOD!AD76</f>
        <v>0</v>
      </c>
      <c r="L76">
        <f>NDMC_EOD!AC76+NDMC_EOD!AD76</f>
        <v>1.58</v>
      </c>
      <c r="M76">
        <f>TPDDL_EOD!AC76+TPDDL_EOD!AD76</f>
        <v>27.98</v>
      </c>
      <c r="N76">
        <f t="shared" si="6"/>
        <v>56.36</v>
      </c>
      <c r="O76" s="154">
        <f t="shared" si="7"/>
        <v>0.24000000000000199</v>
      </c>
      <c r="P76">
        <v>19.660629219363521</v>
      </c>
      <c r="Q76">
        <v>7.3616015685900109</v>
      </c>
      <c r="R76">
        <v>0</v>
      </c>
      <c r="S76">
        <v>1.5977692120464739</v>
      </c>
      <c r="T76">
        <v>27.98</v>
      </c>
      <c r="U76" s="156">
        <f t="shared" si="8"/>
        <v>56.600000000000009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25</v>
      </c>
      <c r="F77">
        <f t="shared" si="10"/>
        <v>72</v>
      </c>
      <c r="G77">
        <f t="shared" si="11"/>
        <v>56.6</v>
      </c>
      <c r="H77" s="154"/>
      <c r="I77">
        <f>BRPL_EOD!AC77+BRPL_EOD!AD77</f>
        <v>19.520000000000003</v>
      </c>
      <c r="J77">
        <f>BYPL_EOD!AC77+BYPL_EOD!AD77</f>
        <v>7.28</v>
      </c>
      <c r="K77">
        <f>MES_EOD!AC77+MES_EOD!AD77</f>
        <v>0</v>
      </c>
      <c r="L77">
        <f>NDMC_EOD!AC77+NDMC_EOD!AD77</f>
        <v>1.58</v>
      </c>
      <c r="M77">
        <f>TPDDL_EOD!AC77+TPDDL_EOD!AD77</f>
        <v>27.98</v>
      </c>
      <c r="N77">
        <f t="shared" si="6"/>
        <v>56.36</v>
      </c>
      <c r="O77" s="154">
        <f t="shared" si="7"/>
        <v>0.24000000000000199</v>
      </c>
      <c r="P77">
        <v>19.660629219363521</v>
      </c>
      <c r="Q77">
        <v>7.3616015685900109</v>
      </c>
      <c r="R77">
        <v>0</v>
      </c>
      <c r="S77">
        <v>1.5977692120464739</v>
      </c>
      <c r="T77">
        <v>27.98</v>
      </c>
      <c r="U77" s="156">
        <f t="shared" si="8"/>
        <v>56.600000000000009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25</v>
      </c>
      <c r="F78">
        <f t="shared" si="10"/>
        <v>72</v>
      </c>
      <c r="G78">
        <f t="shared" si="11"/>
        <v>56.6</v>
      </c>
      <c r="H78" s="154"/>
      <c r="I78">
        <f>BRPL_EOD!AC78+BRPL_EOD!AD78</f>
        <v>19.520000000000003</v>
      </c>
      <c r="J78">
        <f>BYPL_EOD!AC78+BYPL_EOD!AD78</f>
        <v>7.28</v>
      </c>
      <c r="K78">
        <f>MES_EOD!AC78+MES_EOD!AD78</f>
        <v>0</v>
      </c>
      <c r="L78">
        <f>NDMC_EOD!AC78+NDMC_EOD!AD78</f>
        <v>1.58</v>
      </c>
      <c r="M78">
        <f>TPDDL_EOD!AC78+TPDDL_EOD!AD78</f>
        <v>27.98</v>
      </c>
      <c r="N78">
        <f t="shared" si="6"/>
        <v>56.36</v>
      </c>
      <c r="O78" s="154">
        <f t="shared" si="7"/>
        <v>0.24000000000000199</v>
      </c>
      <c r="P78">
        <v>19.660629219363521</v>
      </c>
      <c r="Q78">
        <v>7.3616015685900109</v>
      </c>
      <c r="R78">
        <v>0</v>
      </c>
      <c r="S78">
        <v>1.5977692120464739</v>
      </c>
      <c r="T78">
        <v>27.98</v>
      </c>
      <c r="U78" s="156">
        <f t="shared" si="8"/>
        <v>56.600000000000009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31.6</v>
      </c>
      <c r="E79">
        <f>GT!N79</f>
        <v>25</v>
      </c>
      <c r="F79">
        <f t="shared" si="10"/>
        <v>72</v>
      </c>
      <c r="G79">
        <f t="shared" si="11"/>
        <v>56.6</v>
      </c>
      <c r="H79" s="154"/>
      <c r="I79">
        <f>BRPL_EOD!AC79+BRPL_EOD!AD79</f>
        <v>19.520000000000003</v>
      </c>
      <c r="J79">
        <f>BYPL_EOD!AC79+BYPL_EOD!AD79</f>
        <v>7.28</v>
      </c>
      <c r="K79">
        <f>MES_EOD!AC79+MES_EOD!AD79</f>
        <v>0</v>
      </c>
      <c r="L79">
        <f>NDMC_EOD!AC79+NDMC_EOD!AD79</f>
        <v>1.58</v>
      </c>
      <c r="M79">
        <f>TPDDL_EOD!AC79+TPDDL_EOD!AD79</f>
        <v>27.98</v>
      </c>
      <c r="N79">
        <f t="shared" si="6"/>
        <v>56.36</v>
      </c>
      <c r="O79" s="154">
        <f t="shared" si="7"/>
        <v>0.24000000000000199</v>
      </c>
      <c r="P79">
        <v>19.660629219363521</v>
      </c>
      <c r="Q79">
        <v>7.3616015685900109</v>
      </c>
      <c r="R79">
        <v>0</v>
      </c>
      <c r="S79">
        <v>1.5977692120464739</v>
      </c>
      <c r="T79">
        <v>27.98</v>
      </c>
      <c r="U79" s="156">
        <f t="shared" si="8"/>
        <v>56.600000000000009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31.6</v>
      </c>
      <c r="E80">
        <f>GT!N80</f>
        <v>25</v>
      </c>
      <c r="F80">
        <f t="shared" si="10"/>
        <v>72</v>
      </c>
      <c r="G80">
        <f t="shared" si="11"/>
        <v>56.6</v>
      </c>
      <c r="H80" s="154"/>
      <c r="I80">
        <f>BRPL_EOD!AC80+BRPL_EOD!AD80</f>
        <v>19.520000000000003</v>
      </c>
      <c r="J80">
        <f>BYPL_EOD!AC80+BYPL_EOD!AD80</f>
        <v>7.28</v>
      </c>
      <c r="K80">
        <f>MES_EOD!AC80+MES_EOD!AD80</f>
        <v>0</v>
      </c>
      <c r="L80">
        <f>NDMC_EOD!AC80+NDMC_EOD!AD80</f>
        <v>1.58</v>
      </c>
      <c r="M80">
        <f>TPDDL_EOD!AC80+TPDDL_EOD!AD80</f>
        <v>27.98</v>
      </c>
      <c r="N80">
        <f t="shared" si="6"/>
        <v>56.36</v>
      </c>
      <c r="O80" s="154">
        <f t="shared" si="7"/>
        <v>0.24000000000000199</v>
      </c>
      <c r="P80">
        <v>19.660629219363521</v>
      </c>
      <c r="Q80">
        <v>7.3616015685900109</v>
      </c>
      <c r="R80">
        <v>0</v>
      </c>
      <c r="S80">
        <v>1.5977692120464739</v>
      </c>
      <c r="T80">
        <v>27.98</v>
      </c>
      <c r="U80" s="156">
        <f t="shared" si="8"/>
        <v>56.600000000000009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64.599999999999994</v>
      </c>
      <c r="E81">
        <f>GT!N81</f>
        <v>0</v>
      </c>
      <c r="F81">
        <f t="shared" si="10"/>
        <v>84</v>
      </c>
      <c r="G81">
        <f t="shared" si="11"/>
        <v>64.599999999999994</v>
      </c>
      <c r="H81" s="154"/>
      <c r="I81">
        <f>BRPL_EOD!AC81+BRPL_EOD!AD81</f>
        <v>9.2899999999999991</v>
      </c>
      <c r="J81">
        <f>BYPL_EOD!AC81+BYPL_EOD!AD81</f>
        <v>14.78</v>
      </c>
      <c r="K81">
        <f>MES_EOD!AC81+MES_EOD!AD81</f>
        <v>0</v>
      </c>
      <c r="L81">
        <f>NDMC_EOD!AC81+NDMC_EOD!AD81</f>
        <v>1.61</v>
      </c>
      <c r="M81">
        <f>TPDDL_EOD!AC81+TPDDL_EOD!AD81</f>
        <v>38.96</v>
      </c>
      <c r="N81">
        <f t="shared" si="6"/>
        <v>64.64</v>
      </c>
      <c r="O81" s="154">
        <f t="shared" si="7"/>
        <v>-4.0000000000006253E-2</v>
      </c>
      <c r="P81">
        <v>9.28425123762376</v>
      </c>
      <c r="Q81">
        <v>14.770853960396037</v>
      </c>
      <c r="R81">
        <v>0</v>
      </c>
      <c r="S81">
        <v>1.6090037128712871</v>
      </c>
      <c r="T81">
        <v>38.935891089108907</v>
      </c>
      <c r="U81" s="156">
        <f t="shared" si="8"/>
        <v>64.599999999999994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67.599999999999994</v>
      </c>
      <c r="E82">
        <f>GT!N82</f>
        <v>0</v>
      </c>
      <c r="F82">
        <f t="shared" si="10"/>
        <v>84</v>
      </c>
      <c r="G82">
        <f t="shared" si="11"/>
        <v>67.599999999999994</v>
      </c>
      <c r="H82" s="154"/>
      <c r="I82">
        <f>BRPL_EOD!AC82+BRPL_EOD!AD82</f>
        <v>9.7100000000000009</v>
      </c>
      <c r="J82">
        <f>BYPL_EOD!AC82+BYPL_EOD!AD82</f>
        <v>15.47</v>
      </c>
      <c r="K82">
        <f>MES_EOD!AC82+MES_EOD!AD82</f>
        <v>0</v>
      </c>
      <c r="L82">
        <f>NDMC_EOD!AC82+NDMC_EOD!AD82</f>
        <v>1.68</v>
      </c>
      <c r="M82">
        <f>TPDDL_EOD!AC82+TPDDL_EOD!AD82</f>
        <v>40.76</v>
      </c>
      <c r="N82">
        <f t="shared" si="6"/>
        <v>67.62</v>
      </c>
      <c r="O82" s="154">
        <f t="shared" si="7"/>
        <v>-2.0000000000010232E-2</v>
      </c>
      <c r="P82">
        <v>9.7071280686187507</v>
      </c>
      <c r="Q82">
        <v>15.46542443064182</v>
      </c>
      <c r="R82">
        <v>0</v>
      </c>
      <c r="S82">
        <v>1.6795031055900618</v>
      </c>
      <c r="T82">
        <v>40.747944395149354</v>
      </c>
      <c r="U82" s="156">
        <f t="shared" si="8"/>
        <v>67.59999999999998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67.599999999999994</v>
      </c>
      <c r="E83">
        <f>GT!N83</f>
        <v>0</v>
      </c>
      <c r="F83">
        <f t="shared" si="10"/>
        <v>84</v>
      </c>
      <c r="G83">
        <f t="shared" si="11"/>
        <v>67.599999999999994</v>
      </c>
      <c r="H83" s="154"/>
      <c r="I83">
        <f>BRPL_EOD!AC83+BRPL_EOD!AD83</f>
        <v>9.7100000000000009</v>
      </c>
      <c r="J83">
        <f>BYPL_EOD!AC83+BYPL_EOD!AD83</f>
        <v>15.47</v>
      </c>
      <c r="K83">
        <f>MES_EOD!AC83+MES_EOD!AD83</f>
        <v>0</v>
      </c>
      <c r="L83">
        <f>NDMC_EOD!AC83+NDMC_EOD!AD83</f>
        <v>1.68</v>
      </c>
      <c r="M83">
        <f>TPDDL_EOD!AC83+TPDDL_EOD!AD83</f>
        <v>40.76</v>
      </c>
      <c r="N83">
        <f t="shared" si="6"/>
        <v>67.62</v>
      </c>
      <c r="O83" s="154">
        <f t="shared" si="7"/>
        <v>-2.0000000000010232E-2</v>
      </c>
      <c r="P83">
        <v>9.7071280686187507</v>
      </c>
      <c r="Q83">
        <v>15.46542443064182</v>
      </c>
      <c r="R83">
        <v>0</v>
      </c>
      <c r="S83">
        <v>1.6795031055900618</v>
      </c>
      <c r="T83">
        <v>40.747944395149354</v>
      </c>
      <c r="U83" s="156">
        <f t="shared" si="8"/>
        <v>67.59999999999998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67.599999999999994</v>
      </c>
      <c r="E84">
        <f>GT!N84</f>
        <v>0</v>
      </c>
      <c r="F84">
        <f t="shared" si="10"/>
        <v>84</v>
      </c>
      <c r="G84">
        <f t="shared" si="11"/>
        <v>67.599999999999994</v>
      </c>
      <c r="H84" s="154"/>
      <c r="I84">
        <f>BRPL_EOD!AC84+BRPL_EOD!AD84</f>
        <v>9.7100000000000009</v>
      </c>
      <c r="J84">
        <f>BYPL_EOD!AC84+BYPL_EOD!AD84</f>
        <v>15.47</v>
      </c>
      <c r="K84">
        <f>MES_EOD!AC84+MES_EOD!AD84</f>
        <v>0</v>
      </c>
      <c r="L84">
        <f>NDMC_EOD!AC84+NDMC_EOD!AD84</f>
        <v>1.68</v>
      </c>
      <c r="M84">
        <f>TPDDL_EOD!AC84+TPDDL_EOD!AD84</f>
        <v>40.76</v>
      </c>
      <c r="N84">
        <f t="shared" si="6"/>
        <v>67.62</v>
      </c>
      <c r="O84" s="154">
        <f t="shared" si="7"/>
        <v>-2.0000000000010232E-2</v>
      </c>
      <c r="P84">
        <v>9.7071280686187507</v>
      </c>
      <c r="Q84">
        <v>15.46542443064182</v>
      </c>
      <c r="R84">
        <v>0</v>
      </c>
      <c r="S84">
        <v>1.6795031055900618</v>
      </c>
      <c r="T84">
        <v>40.747944395149354</v>
      </c>
      <c r="U84" s="156">
        <f t="shared" si="8"/>
        <v>67.59999999999998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67.599999999999994</v>
      </c>
      <c r="E85">
        <f>GT!N85</f>
        <v>0</v>
      </c>
      <c r="F85">
        <f t="shared" si="10"/>
        <v>84</v>
      </c>
      <c r="G85">
        <f t="shared" si="11"/>
        <v>67.599999999999994</v>
      </c>
      <c r="H85" s="154"/>
      <c r="I85">
        <f>BRPL_EOD!AC85+BRPL_EOD!AD85</f>
        <v>9.7100000000000009</v>
      </c>
      <c r="J85">
        <f>BYPL_EOD!AC85+BYPL_EOD!AD85</f>
        <v>15.47</v>
      </c>
      <c r="K85">
        <f>MES_EOD!AC85+MES_EOD!AD85</f>
        <v>0</v>
      </c>
      <c r="L85">
        <f>NDMC_EOD!AC85+NDMC_EOD!AD85</f>
        <v>1.68</v>
      </c>
      <c r="M85">
        <f>TPDDL_EOD!AC85+TPDDL_EOD!AD85</f>
        <v>40.76</v>
      </c>
      <c r="N85">
        <f t="shared" si="6"/>
        <v>67.62</v>
      </c>
      <c r="O85" s="154">
        <f t="shared" si="7"/>
        <v>-2.0000000000010232E-2</v>
      </c>
      <c r="P85">
        <v>9.7071280686187507</v>
      </c>
      <c r="Q85">
        <v>15.46542443064182</v>
      </c>
      <c r="R85">
        <v>0</v>
      </c>
      <c r="S85">
        <v>1.6795031055900618</v>
      </c>
      <c r="T85">
        <v>40.747944395149354</v>
      </c>
      <c r="U85" s="156">
        <f t="shared" si="8"/>
        <v>67.59999999999998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67.599999999999994</v>
      </c>
      <c r="E86">
        <f>GT!N86</f>
        <v>0</v>
      </c>
      <c r="F86">
        <f t="shared" si="10"/>
        <v>84</v>
      </c>
      <c r="G86">
        <f t="shared" si="11"/>
        <v>67.599999999999994</v>
      </c>
      <c r="H86" s="154"/>
      <c r="I86">
        <f>BRPL_EOD!AC86+BRPL_EOD!AD86</f>
        <v>9.7100000000000009</v>
      </c>
      <c r="J86">
        <f>BYPL_EOD!AC86+BYPL_EOD!AD86</f>
        <v>15.47</v>
      </c>
      <c r="K86">
        <f>MES_EOD!AC86+MES_EOD!AD86</f>
        <v>0</v>
      </c>
      <c r="L86">
        <f>NDMC_EOD!AC86+NDMC_EOD!AD86</f>
        <v>1.68</v>
      </c>
      <c r="M86">
        <f>TPDDL_EOD!AC86+TPDDL_EOD!AD86</f>
        <v>40.76</v>
      </c>
      <c r="N86">
        <f t="shared" si="6"/>
        <v>67.62</v>
      </c>
      <c r="O86" s="154">
        <f t="shared" si="7"/>
        <v>-2.0000000000010232E-2</v>
      </c>
      <c r="P86">
        <v>9.7071280686187507</v>
      </c>
      <c r="Q86">
        <v>15.46542443064182</v>
      </c>
      <c r="R86">
        <v>0</v>
      </c>
      <c r="S86">
        <v>1.6795031055900618</v>
      </c>
      <c r="T86">
        <v>40.747944395149354</v>
      </c>
      <c r="U86" s="156">
        <f t="shared" si="8"/>
        <v>67.59999999999998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69.599999999999994</v>
      </c>
      <c r="E87">
        <f>GT!N87</f>
        <v>0</v>
      </c>
      <c r="F87">
        <f t="shared" si="10"/>
        <v>84</v>
      </c>
      <c r="G87">
        <f t="shared" si="11"/>
        <v>69.599999999999994</v>
      </c>
      <c r="H87" s="154"/>
      <c r="I87">
        <f>BRPL_EOD!AC87+BRPL_EOD!AD87</f>
        <v>10</v>
      </c>
      <c r="J87">
        <f>BYPL_EOD!AC87+BYPL_EOD!AD87</f>
        <v>15.92</v>
      </c>
      <c r="K87">
        <f>MES_EOD!AC87+MES_EOD!AD87</f>
        <v>0</v>
      </c>
      <c r="L87">
        <f>NDMC_EOD!AC87+NDMC_EOD!AD87</f>
        <v>1.73</v>
      </c>
      <c r="M87">
        <f>TPDDL_EOD!AC87+TPDDL_EOD!AD87</f>
        <v>41.96</v>
      </c>
      <c r="N87">
        <f t="shared" si="6"/>
        <v>69.61</v>
      </c>
      <c r="O87" s="154">
        <f t="shared" si="7"/>
        <v>-1.0000000000005116E-2</v>
      </c>
      <c r="P87">
        <v>9.9985634247952877</v>
      </c>
      <c r="Q87">
        <v>15.917712972274098</v>
      </c>
      <c r="R87">
        <v>0</v>
      </c>
      <c r="S87">
        <v>1.7297514724895846</v>
      </c>
      <c r="T87">
        <v>41.953972130441024</v>
      </c>
      <c r="U87" s="156">
        <f t="shared" si="8"/>
        <v>69.599999999999994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69.599999999999994</v>
      </c>
      <c r="E88">
        <f>GT!N88</f>
        <v>0</v>
      </c>
      <c r="F88">
        <f t="shared" si="10"/>
        <v>84</v>
      </c>
      <c r="G88">
        <f t="shared" si="11"/>
        <v>69.599999999999994</v>
      </c>
      <c r="H88" s="154"/>
      <c r="I88">
        <f>BRPL_EOD!AC88+BRPL_EOD!AD88</f>
        <v>10</v>
      </c>
      <c r="J88">
        <f>BYPL_EOD!AC88+BYPL_EOD!AD88</f>
        <v>15.92</v>
      </c>
      <c r="K88">
        <f>MES_EOD!AC88+MES_EOD!AD88</f>
        <v>0</v>
      </c>
      <c r="L88">
        <f>NDMC_EOD!AC88+NDMC_EOD!AD88</f>
        <v>1.73</v>
      </c>
      <c r="M88">
        <f>TPDDL_EOD!AC88+TPDDL_EOD!AD88</f>
        <v>41.96</v>
      </c>
      <c r="N88">
        <f t="shared" si="6"/>
        <v>69.61</v>
      </c>
      <c r="O88" s="154">
        <f t="shared" si="7"/>
        <v>-1.0000000000005116E-2</v>
      </c>
      <c r="P88">
        <v>9.9985634247952877</v>
      </c>
      <c r="Q88">
        <v>15.917712972274098</v>
      </c>
      <c r="R88">
        <v>0</v>
      </c>
      <c r="S88">
        <v>1.7297514724895846</v>
      </c>
      <c r="T88">
        <v>41.953972130441024</v>
      </c>
      <c r="U88" s="156">
        <f t="shared" si="8"/>
        <v>69.599999999999994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69.599999999999994</v>
      </c>
      <c r="E89">
        <f>GT!N89</f>
        <v>0</v>
      </c>
      <c r="F89">
        <f t="shared" si="10"/>
        <v>84</v>
      </c>
      <c r="G89">
        <f t="shared" si="11"/>
        <v>69.599999999999994</v>
      </c>
      <c r="H89" s="154"/>
      <c r="I89">
        <f>BRPL_EOD!AC89+BRPL_EOD!AD89</f>
        <v>10</v>
      </c>
      <c r="J89">
        <f>BYPL_EOD!AC89+BYPL_EOD!AD89</f>
        <v>15.92</v>
      </c>
      <c r="K89">
        <f>MES_EOD!AC89+MES_EOD!AD89</f>
        <v>0</v>
      </c>
      <c r="L89">
        <f>NDMC_EOD!AC89+NDMC_EOD!AD89</f>
        <v>1.73</v>
      </c>
      <c r="M89">
        <f>TPDDL_EOD!AC89+TPDDL_EOD!AD89</f>
        <v>41.96</v>
      </c>
      <c r="N89">
        <f t="shared" si="6"/>
        <v>69.61</v>
      </c>
      <c r="O89" s="154">
        <f t="shared" si="7"/>
        <v>-1.0000000000005116E-2</v>
      </c>
      <c r="P89">
        <v>9.9985634247952877</v>
      </c>
      <c r="Q89">
        <v>15.917712972274098</v>
      </c>
      <c r="R89">
        <v>0</v>
      </c>
      <c r="S89">
        <v>1.7297514724895846</v>
      </c>
      <c r="T89">
        <v>41.953972130441024</v>
      </c>
      <c r="U89" s="156">
        <f t="shared" si="8"/>
        <v>69.599999999999994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69.599999999999994</v>
      </c>
      <c r="E90">
        <f>GT!N90</f>
        <v>0</v>
      </c>
      <c r="F90">
        <f t="shared" si="10"/>
        <v>84</v>
      </c>
      <c r="G90">
        <f t="shared" si="11"/>
        <v>69.599999999999994</v>
      </c>
      <c r="H90" s="154"/>
      <c r="I90">
        <f>BRPL_EOD!AC90+BRPL_EOD!AD90</f>
        <v>10</v>
      </c>
      <c r="J90">
        <f>BYPL_EOD!AC90+BYPL_EOD!AD90</f>
        <v>15.92</v>
      </c>
      <c r="K90">
        <f>MES_EOD!AC90+MES_EOD!AD90</f>
        <v>0</v>
      </c>
      <c r="L90">
        <f>NDMC_EOD!AC90+NDMC_EOD!AD90</f>
        <v>1.73</v>
      </c>
      <c r="M90">
        <f>TPDDL_EOD!AC90+TPDDL_EOD!AD90</f>
        <v>41.96</v>
      </c>
      <c r="N90">
        <f t="shared" si="6"/>
        <v>69.61</v>
      </c>
      <c r="O90" s="154">
        <f t="shared" si="7"/>
        <v>-1.0000000000005116E-2</v>
      </c>
      <c r="P90">
        <v>9.9985634247952877</v>
      </c>
      <c r="Q90">
        <v>15.917712972274098</v>
      </c>
      <c r="R90">
        <v>0</v>
      </c>
      <c r="S90">
        <v>1.7297514724895846</v>
      </c>
      <c r="T90">
        <v>41.953972130441024</v>
      </c>
      <c r="U90" s="156">
        <f t="shared" si="8"/>
        <v>69.599999999999994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69.599999999999994</v>
      </c>
      <c r="E91">
        <f>GT!N91</f>
        <v>0</v>
      </c>
      <c r="F91">
        <f t="shared" si="10"/>
        <v>84</v>
      </c>
      <c r="G91">
        <f t="shared" si="11"/>
        <v>69.599999999999994</v>
      </c>
      <c r="H91" s="154"/>
      <c r="I91">
        <f>BRPL_EOD!AC91+BRPL_EOD!AD91</f>
        <v>10</v>
      </c>
      <c r="J91">
        <f>BYPL_EOD!AC91+BYPL_EOD!AD91</f>
        <v>15.92</v>
      </c>
      <c r="K91">
        <f>MES_EOD!AC91+MES_EOD!AD91</f>
        <v>0</v>
      </c>
      <c r="L91">
        <f>NDMC_EOD!AC91+NDMC_EOD!AD91</f>
        <v>1.73</v>
      </c>
      <c r="M91">
        <f>TPDDL_EOD!AC91+TPDDL_EOD!AD91</f>
        <v>41.96</v>
      </c>
      <c r="N91">
        <f t="shared" si="6"/>
        <v>69.61</v>
      </c>
      <c r="O91" s="154">
        <f t="shared" si="7"/>
        <v>-1.0000000000005116E-2</v>
      </c>
      <c r="P91">
        <v>9.9985634247952877</v>
      </c>
      <c r="Q91">
        <v>15.917712972274098</v>
      </c>
      <c r="R91">
        <v>0</v>
      </c>
      <c r="S91">
        <v>1.7297514724895846</v>
      </c>
      <c r="T91">
        <v>41.953972130441024</v>
      </c>
      <c r="U91" s="156">
        <f t="shared" si="8"/>
        <v>69.599999999999994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69.599999999999994</v>
      </c>
      <c r="E92">
        <f>GT!N92</f>
        <v>0</v>
      </c>
      <c r="F92">
        <f t="shared" si="10"/>
        <v>84</v>
      </c>
      <c r="G92">
        <f t="shared" si="11"/>
        <v>69.599999999999994</v>
      </c>
      <c r="H92" s="154"/>
      <c r="I92">
        <f>BRPL_EOD!AC92+BRPL_EOD!AD92</f>
        <v>10</v>
      </c>
      <c r="J92">
        <f>BYPL_EOD!AC92+BYPL_EOD!AD92</f>
        <v>15.92</v>
      </c>
      <c r="K92">
        <f>MES_EOD!AC92+MES_EOD!AD92</f>
        <v>0</v>
      </c>
      <c r="L92">
        <f>NDMC_EOD!AC92+NDMC_EOD!AD92</f>
        <v>1.73</v>
      </c>
      <c r="M92">
        <f>TPDDL_EOD!AC92+TPDDL_EOD!AD92</f>
        <v>41.96</v>
      </c>
      <c r="N92">
        <f t="shared" si="6"/>
        <v>69.61</v>
      </c>
      <c r="O92" s="154">
        <f t="shared" si="7"/>
        <v>-1.0000000000005116E-2</v>
      </c>
      <c r="P92">
        <v>9.9985634247952877</v>
      </c>
      <c r="Q92">
        <v>15.917712972274098</v>
      </c>
      <c r="R92">
        <v>0</v>
      </c>
      <c r="S92">
        <v>1.7297514724895846</v>
      </c>
      <c r="T92">
        <v>41.953972130441024</v>
      </c>
      <c r="U92" s="156">
        <f t="shared" si="8"/>
        <v>69.599999999999994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69.599999999999994</v>
      </c>
      <c r="E93">
        <f>GT!N93</f>
        <v>0</v>
      </c>
      <c r="F93">
        <f t="shared" si="10"/>
        <v>84</v>
      </c>
      <c r="G93">
        <f t="shared" si="11"/>
        <v>69.599999999999994</v>
      </c>
      <c r="H93" s="154"/>
      <c r="I93">
        <f>BRPL_EOD!AC93+BRPL_EOD!AD93</f>
        <v>10</v>
      </c>
      <c r="J93">
        <f>BYPL_EOD!AC93+BYPL_EOD!AD93</f>
        <v>15.92</v>
      </c>
      <c r="K93">
        <f>MES_EOD!AC93+MES_EOD!AD93</f>
        <v>0</v>
      </c>
      <c r="L93">
        <f>NDMC_EOD!AC93+NDMC_EOD!AD93</f>
        <v>1.73</v>
      </c>
      <c r="M93">
        <f>TPDDL_EOD!AC93+TPDDL_EOD!AD93</f>
        <v>41.96</v>
      </c>
      <c r="N93">
        <f t="shared" si="6"/>
        <v>69.61</v>
      </c>
      <c r="O93" s="154">
        <f t="shared" si="7"/>
        <v>-1.0000000000005116E-2</v>
      </c>
      <c r="P93">
        <v>9.9985634247952877</v>
      </c>
      <c r="Q93">
        <v>15.917712972274098</v>
      </c>
      <c r="R93">
        <v>0</v>
      </c>
      <c r="S93">
        <v>1.7297514724895846</v>
      </c>
      <c r="T93">
        <v>41.953972130441024</v>
      </c>
      <c r="U93" s="156">
        <f t="shared" si="8"/>
        <v>69.599999999999994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69.599999999999994</v>
      </c>
      <c r="E94">
        <f>GT!N94</f>
        <v>0</v>
      </c>
      <c r="F94">
        <f t="shared" si="10"/>
        <v>84</v>
      </c>
      <c r="G94">
        <f t="shared" si="11"/>
        <v>69.599999999999994</v>
      </c>
      <c r="H94" s="154"/>
      <c r="I94">
        <f>BRPL_EOD!AC94+BRPL_EOD!AD94</f>
        <v>10</v>
      </c>
      <c r="J94">
        <f>BYPL_EOD!AC94+BYPL_EOD!AD94</f>
        <v>15.92</v>
      </c>
      <c r="K94">
        <f>MES_EOD!AC94+MES_EOD!AD94</f>
        <v>0</v>
      </c>
      <c r="L94">
        <f>NDMC_EOD!AC94+NDMC_EOD!AD94</f>
        <v>1.73</v>
      </c>
      <c r="M94">
        <f>TPDDL_EOD!AC94+TPDDL_EOD!AD94</f>
        <v>41.96</v>
      </c>
      <c r="N94">
        <f t="shared" si="6"/>
        <v>69.61</v>
      </c>
      <c r="O94" s="154">
        <f t="shared" si="7"/>
        <v>-1.0000000000005116E-2</v>
      </c>
      <c r="P94">
        <v>9.9985634247952877</v>
      </c>
      <c r="Q94">
        <v>15.917712972274098</v>
      </c>
      <c r="R94">
        <v>0</v>
      </c>
      <c r="S94">
        <v>1.7297514724895846</v>
      </c>
      <c r="T94">
        <v>41.953972130441024</v>
      </c>
      <c r="U94" s="156">
        <f t="shared" si="8"/>
        <v>69.599999999999994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69.599999999999994</v>
      </c>
      <c r="E95">
        <f>GT!N95</f>
        <v>0</v>
      </c>
      <c r="F95">
        <f t="shared" si="10"/>
        <v>84</v>
      </c>
      <c r="G95">
        <f t="shared" si="11"/>
        <v>69.599999999999994</v>
      </c>
      <c r="H95" s="154"/>
      <c r="I95">
        <f>BRPL_EOD!AC95+BRPL_EOD!AD95</f>
        <v>10</v>
      </c>
      <c r="J95">
        <f>BYPL_EOD!AC95+BYPL_EOD!AD95</f>
        <v>15.92</v>
      </c>
      <c r="K95">
        <f>MES_EOD!AC95+MES_EOD!AD95</f>
        <v>0</v>
      </c>
      <c r="L95">
        <f>NDMC_EOD!AC95+NDMC_EOD!AD95</f>
        <v>1.73</v>
      </c>
      <c r="M95">
        <f>TPDDL_EOD!AC95+TPDDL_EOD!AD95</f>
        <v>41.96</v>
      </c>
      <c r="N95">
        <f t="shared" si="6"/>
        <v>69.61</v>
      </c>
      <c r="O95" s="154">
        <f t="shared" si="7"/>
        <v>-1.0000000000005116E-2</v>
      </c>
      <c r="P95">
        <v>9.9985634247952877</v>
      </c>
      <c r="Q95">
        <v>15.917712972274098</v>
      </c>
      <c r="R95">
        <v>0</v>
      </c>
      <c r="S95">
        <v>1.7297514724895846</v>
      </c>
      <c r="T95">
        <v>41.953972130441024</v>
      </c>
      <c r="U95" s="156">
        <f t="shared" si="8"/>
        <v>69.599999999999994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69.599999999999994</v>
      </c>
      <c r="E96">
        <f>GT!N96</f>
        <v>0</v>
      </c>
      <c r="F96">
        <f t="shared" si="10"/>
        <v>84</v>
      </c>
      <c r="G96">
        <f t="shared" si="11"/>
        <v>69.599999999999994</v>
      </c>
      <c r="H96" s="154"/>
      <c r="I96">
        <f>BRPL_EOD!AC96+BRPL_EOD!AD96</f>
        <v>10</v>
      </c>
      <c r="J96">
        <f>BYPL_EOD!AC96+BYPL_EOD!AD96</f>
        <v>15.92</v>
      </c>
      <c r="K96">
        <f>MES_EOD!AC96+MES_EOD!AD96</f>
        <v>0</v>
      </c>
      <c r="L96">
        <f>NDMC_EOD!AC96+NDMC_EOD!AD96</f>
        <v>1.73</v>
      </c>
      <c r="M96">
        <f>TPDDL_EOD!AC96+TPDDL_EOD!AD96</f>
        <v>41.96</v>
      </c>
      <c r="N96">
        <f t="shared" si="6"/>
        <v>69.61</v>
      </c>
      <c r="O96" s="154">
        <f t="shared" si="7"/>
        <v>-1.0000000000005116E-2</v>
      </c>
      <c r="P96">
        <v>9.9985634247952877</v>
      </c>
      <c r="Q96">
        <v>15.917712972274098</v>
      </c>
      <c r="R96">
        <v>0</v>
      </c>
      <c r="S96">
        <v>1.7297514724895846</v>
      </c>
      <c r="T96">
        <v>41.953972130441024</v>
      </c>
      <c r="U96" s="156">
        <f t="shared" si="8"/>
        <v>69.599999999999994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69.599999999999994</v>
      </c>
      <c r="E97">
        <f>GT!N97</f>
        <v>0</v>
      </c>
      <c r="F97">
        <f t="shared" si="10"/>
        <v>84</v>
      </c>
      <c r="G97">
        <f t="shared" si="11"/>
        <v>69.599999999999994</v>
      </c>
      <c r="H97" s="154"/>
      <c r="I97">
        <f>BRPL_EOD!AC97+BRPL_EOD!AD97</f>
        <v>10</v>
      </c>
      <c r="J97">
        <f>BYPL_EOD!AC97+BYPL_EOD!AD97</f>
        <v>15.92</v>
      </c>
      <c r="K97">
        <f>MES_EOD!AC97+MES_EOD!AD97</f>
        <v>0</v>
      </c>
      <c r="L97">
        <f>NDMC_EOD!AC97+NDMC_EOD!AD97</f>
        <v>1.73</v>
      </c>
      <c r="M97">
        <f>TPDDL_EOD!AC97+TPDDL_EOD!AD97</f>
        <v>41.96</v>
      </c>
      <c r="N97">
        <f t="shared" si="6"/>
        <v>69.61</v>
      </c>
      <c r="O97" s="154">
        <f t="shared" si="7"/>
        <v>-1.0000000000005116E-2</v>
      </c>
      <c r="P97">
        <v>9.9985634247952877</v>
      </c>
      <c r="Q97">
        <v>15.917712972274098</v>
      </c>
      <c r="R97">
        <v>0</v>
      </c>
      <c r="S97">
        <v>1.7297514724895846</v>
      </c>
      <c r="T97">
        <v>41.953972130441024</v>
      </c>
      <c r="U97" s="156">
        <f t="shared" si="8"/>
        <v>69.599999999999994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69.599999999999994</v>
      </c>
      <c r="E98">
        <f>GT!N98</f>
        <v>0</v>
      </c>
      <c r="F98">
        <f t="shared" si="10"/>
        <v>84</v>
      </c>
      <c r="G98">
        <f t="shared" si="11"/>
        <v>69.599999999999994</v>
      </c>
      <c r="H98" s="154"/>
      <c r="I98">
        <f>BRPL_EOD!AC98+BRPL_EOD!AD98</f>
        <v>10</v>
      </c>
      <c r="J98">
        <f>BYPL_EOD!AC98+BYPL_EOD!AD98</f>
        <v>15.92</v>
      </c>
      <c r="K98">
        <f>MES_EOD!AC98+MES_EOD!AD98</f>
        <v>0</v>
      </c>
      <c r="L98">
        <f>NDMC_EOD!AC98+NDMC_EOD!AD98</f>
        <v>1.73</v>
      </c>
      <c r="M98">
        <f>TPDDL_EOD!AC98+TPDDL_EOD!AD98</f>
        <v>41.96</v>
      </c>
      <c r="N98">
        <f t="shared" si="6"/>
        <v>69.61</v>
      </c>
      <c r="O98" s="154">
        <f t="shared" si="7"/>
        <v>-1.0000000000005116E-2</v>
      </c>
      <c r="P98">
        <v>9.9985634247952877</v>
      </c>
      <c r="Q98">
        <v>15.917712972274098</v>
      </c>
      <c r="R98">
        <v>0</v>
      </c>
      <c r="S98">
        <v>1.7297514724895846</v>
      </c>
      <c r="T98">
        <v>41.953972130441024</v>
      </c>
      <c r="U98" s="156">
        <f t="shared" si="8"/>
        <v>69.599999999999994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1.1970000000000001</v>
      </c>
      <c r="C99" s="156">
        <f t="shared" ref="C99:U99" si="12">SUM(C3:C98)/4000</f>
        <v>0.58499999999999996</v>
      </c>
      <c r="D99" s="156">
        <f t="shared" si="12"/>
        <v>0.97434499999999968</v>
      </c>
      <c r="E99" s="156">
        <f t="shared" si="12"/>
        <v>0.1051675</v>
      </c>
      <c r="F99" s="156">
        <f t="shared" si="12"/>
        <v>1.782</v>
      </c>
      <c r="G99" s="156">
        <f t="shared" si="12"/>
        <v>1.0795125000000001</v>
      </c>
      <c r="H99" s="156"/>
      <c r="I99" s="156">
        <f t="shared" si="12"/>
        <v>0.32853500000000024</v>
      </c>
      <c r="J99" s="156">
        <f t="shared" si="12"/>
        <v>0.23931249999999982</v>
      </c>
      <c r="K99" s="156">
        <f t="shared" si="12"/>
        <v>0</v>
      </c>
      <c r="L99" s="156">
        <f t="shared" si="12"/>
        <v>4.9032499999999993E-2</v>
      </c>
      <c r="M99" s="156">
        <f t="shared" si="12"/>
        <v>0.46350000000000019</v>
      </c>
      <c r="N99" s="156">
        <f t="shared" si="12"/>
        <v>1.0803799999999999</v>
      </c>
      <c r="O99" s="156">
        <f t="shared" si="12"/>
        <v>-8.6750000000002906E-4</v>
      </c>
      <c r="P99" s="156">
        <f t="shared" si="12"/>
        <v>0.32823739190916584</v>
      </c>
      <c r="Q99" s="156">
        <f t="shared" si="12"/>
        <v>0.23921856713520792</v>
      </c>
      <c r="R99" s="156">
        <f t="shared" si="12"/>
        <v>0</v>
      </c>
      <c r="S99" s="156">
        <f t="shared" si="12"/>
        <v>4.8987907856199484E-2</v>
      </c>
      <c r="T99" s="156">
        <f t="shared" si="12"/>
        <v>0.46306863309942697</v>
      </c>
      <c r="U99" s="156">
        <f t="shared" si="12"/>
        <v>1.0795125000000001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44660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238.33999999999997</v>
      </c>
      <c r="E3">
        <f>BAWANA!AM3</f>
        <v>0</v>
      </c>
      <c r="F3">
        <f>(B3+C3)*0.8</f>
        <v>256</v>
      </c>
      <c r="G3">
        <f>(D3+E3)</f>
        <v>238.33999999999997</v>
      </c>
      <c r="H3" s="154"/>
      <c r="I3">
        <f>BRPL_EOD!AK3+BRPL_EOD!AL3</f>
        <v>80</v>
      </c>
      <c r="J3">
        <f>BYPL_EOD!AK3+BYPL_EOD!AL3</f>
        <v>49.92</v>
      </c>
      <c r="K3">
        <f>MES_EOD!AK3+MES_EOD!AL3</f>
        <v>9.82</v>
      </c>
      <c r="L3">
        <f>NDMC_EOD!AK3+NDMC_EOD!AL3</f>
        <v>29</v>
      </c>
      <c r="M3">
        <f>TPDDL_EOD!AK3+TPDDL_EOD!AL3</f>
        <v>69.599999999999994</v>
      </c>
      <c r="N3">
        <f t="shared" ref="N3:N66" si="0">SUM(I3:M3)</f>
        <v>238.34</v>
      </c>
      <c r="O3" s="154">
        <f t="shared" ref="O3:O66" si="1">G3-N3</f>
        <v>0</v>
      </c>
      <c r="P3">
        <v>79.999999999999986</v>
      </c>
      <c r="Q3">
        <v>49.919999999999995</v>
      </c>
      <c r="R3">
        <v>9.8199999999999985</v>
      </c>
      <c r="S3">
        <v>28.999999999999996</v>
      </c>
      <c r="T3">
        <v>69.59999999999998</v>
      </c>
      <c r="U3" s="156">
        <f t="shared" ref="U3:U66" si="2">SUM(P3:T3)</f>
        <v>238.33999999999997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237.33999999999997</v>
      </c>
      <c r="E4">
        <f>BAWANA!AM4</f>
        <v>0</v>
      </c>
      <c r="F4">
        <f t="shared" ref="F4:F67" si="4">(B4+C4)*0.8</f>
        <v>256</v>
      </c>
      <c r="G4">
        <f t="shared" ref="G4:G67" si="5">(D4+E4)</f>
        <v>237.33999999999997</v>
      </c>
      <c r="H4" s="154"/>
      <c r="I4">
        <f>BRPL_EOD!AK4+BRPL_EOD!AL4</f>
        <v>80</v>
      </c>
      <c r="J4">
        <f>BYPL_EOD!AK4+BYPL_EOD!AL4</f>
        <v>49.92</v>
      </c>
      <c r="K4">
        <f>MES_EOD!AK4+MES_EOD!AL4</f>
        <v>8.82</v>
      </c>
      <c r="L4">
        <f>NDMC_EOD!AK4+NDMC_EOD!AL4</f>
        <v>29</v>
      </c>
      <c r="M4">
        <f>TPDDL_EOD!AK4+TPDDL_EOD!AL4</f>
        <v>69.599999999999994</v>
      </c>
      <c r="N4">
        <f t="shared" si="0"/>
        <v>237.34</v>
      </c>
      <c r="O4" s="154">
        <f t="shared" si="1"/>
        <v>0</v>
      </c>
      <c r="P4">
        <v>79.999999999999986</v>
      </c>
      <c r="Q4">
        <v>49.919999999999995</v>
      </c>
      <c r="R4">
        <v>8.8199999999999985</v>
      </c>
      <c r="S4">
        <v>28.999999999999996</v>
      </c>
      <c r="T4">
        <v>69.59999999999998</v>
      </c>
      <c r="U4" s="156">
        <f t="shared" si="2"/>
        <v>237.33999999999997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237.33999999999997</v>
      </c>
      <c r="E5">
        <f>BAWANA!AM5</f>
        <v>0</v>
      </c>
      <c r="F5">
        <f t="shared" si="4"/>
        <v>256</v>
      </c>
      <c r="G5">
        <f t="shared" si="5"/>
        <v>237.33999999999997</v>
      </c>
      <c r="H5" s="154"/>
      <c r="I5">
        <f>BRPL_EOD!AK5+BRPL_EOD!AL5</f>
        <v>80</v>
      </c>
      <c r="J5">
        <f>BYPL_EOD!AK5+BYPL_EOD!AL5</f>
        <v>49.92</v>
      </c>
      <c r="K5">
        <f>MES_EOD!AK5+MES_EOD!AL5</f>
        <v>8.82</v>
      </c>
      <c r="L5">
        <f>NDMC_EOD!AK5+NDMC_EOD!AL5</f>
        <v>29</v>
      </c>
      <c r="M5">
        <f>TPDDL_EOD!AK5+TPDDL_EOD!AL5</f>
        <v>69.599999999999994</v>
      </c>
      <c r="N5">
        <f t="shared" si="0"/>
        <v>237.34</v>
      </c>
      <c r="O5" s="154">
        <f t="shared" si="1"/>
        <v>0</v>
      </c>
      <c r="P5">
        <v>79.999999999999986</v>
      </c>
      <c r="Q5">
        <v>49.919999999999995</v>
      </c>
      <c r="R5">
        <v>8.8199999999999985</v>
      </c>
      <c r="S5">
        <v>28.999999999999996</v>
      </c>
      <c r="T5">
        <v>69.59999999999998</v>
      </c>
      <c r="U5" s="156">
        <f t="shared" si="2"/>
        <v>237.33999999999997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237.33999999999997</v>
      </c>
      <c r="E6">
        <f>BAWANA!AM6</f>
        <v>0</v>
      </c>
      <c r="F6">
        <f t="shared" si="4"/>
        <v>256</v>
      </c>
      <c r="G6">
        <f t="shared" si="5"/>
        <v>237.33999999999997</v>
      </c>
      <c r="H6" s="154"/>
      <c r="I6">
        <f>BRPL_EOD!AK6+BRPL_EOD!AL6</f>
        <v>80</v>
      </c>
      <c r="J6">
        <f>BYPL_EOD!AK6+BYPL_EOD!AL6</f>
        <v>49.92</v>
      </c>
      <c r="K6">
        <f>MES_EOD!AK6+MES_EOD!AL6</f>
        <v>8.82</v>
      </c>
      <c r="L6">
        <f>NDMC_EOD!AK6+NDMC_EOD!AL6</f>
        <v>29</v>
      </c>
      <c r="M6">
        <f>TPDDL_EOD!AK6+TPDDL_EOD!AL6</f>
        <v>69.599999999999994</v>
      </c>
      <c r="N6">
        <f t="shared" si="0"/>
        <v>237.34</v>
      </c>
      <c r="O6" s="154">
        <f t="shared" si="1"/>
        <v>0</v>
      </c>
      <c r="P6">
        <v>79.999999999999986</v>
      </c>
      <c r="Q6">
        <v>49.919999999999995</v>
      </c>
      <c r="R6">
        <v>8.8199999999999985</v>
      </c>
      <c r="S6">
        <v>28.999999999999996</v>
      </c>
      <c r="T6">
        <v>69.59999999999998</v>
      </c>
      <c r="U6" s="156">
        <f t="shared" si="2"/>
        <v>237.33999999999997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239.33999999999997</v>
      </c>
      <c r="E7">
        <f>BAWANA!AM7</f>
        <v>0</v>
      </c>
      <c r="F7">
        <f t="shared" si="4"/>
        <v>256</v>
      </c>
      <c r="G7">
        <f t="shared" si="5"/>
        <v>239.33999999999997</v>
      </c>
      <c r="H7" s="154"/>
      <c r="I7">
        <f>BRPL_EOD!AK7+BRPL_EOD!AL7</f>
        <v>80</v>
      </c>
      <c r="J7">
        <f>BYPL_EOD!AK7+BYPL_EOD!AL7</f>
        <v>49.92</v>
      </c>
      <c r="K7">
        <f>MES_EOD!AK7+MES_EOD!AL7</f>
        <v>10.82</v>
      </c>
      <c r="L7">
        <f>NDMC_EOD!AK7+NDMC_EOD!AL7</f>
        <v>29</v>
      </c>
      <c r="M7">
        <f>TPDDL_EOD!AK7+TPDDL_EOD!AL7</f>
        <v>69.599999999999994</v>
      </c>
      <c r="N7">
        <f t="shared" si="0"/>
        <v>239.34</v>
      </c>
      <c r="O7" s="154">
        <f t="shared" si="1"/>
        <v>0</v>
      </c>
      <c r="P7">
        <v>79.999999999999986</v>
      </c>
      <c r="Q7">
        <v>49.919999999999995</v>
      </c>
      <c r="R7">
        <v>10.819999999999999</v>
      </c>
      <c r="S7">
        <v>28.999999999999996</v>
      </c>
      <c r="T7">
        <v>69.59999999999998</v>
      </c>
      <c r="U7" s="156">
        <f t="shared" si="2"/>
        <v>239.33999999999997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237.33999999999997</v>
      </c>
      <c r="E8">
        <f>BAWANA!AM8</f>
        <v>0</v>
      </c>
      <c r="F8">
        <f t="shared" si="4"/>
        <v>256</v>
      </c>
      <c r="G8">
        <f t="shared" si="5"/>
        <v>237.33999999999997</v>
      </c>
      <c r="H8" s="154"/>
      <c r="I8">
        <f>BRPL_EOD!AK8+BRPL_EOD!AL8</f>
        <v>80</v>
      </c>
      <c r="J8">
        <f>BYPL_EOD!AK8+BYPL_EOD!AL8</f>
        <v>49.92</v>
      </c>
      <c r="K8">
        <f>MES_EOD!AK8+MES_EOD!AL8</f>
        <v>8.82</v>
      </c>
      <c r="L8">
        <f>NDMC_EOD!AK8+NDMC_EOD!AL8</f>
        <v>29</v>
      </c>
      <c r="M8">
        <f>TPDDL_EOD!AK8+TPDDL_EOD!AL8</f>
        <v>69.599999999999994</v>
      </c>
      <c r="N8">
        <f t="shared" si="0"/>
        <v>237.34</v>
      </c>
      <c r="O8" s="154">
        <f t="shared" si="1"/>
        <v>0</v>
      </c>
      <c r="P8">
        <v>79.999999999999986</v>
      </c>
      <c r="Q8">
        <v>49.919999999999995</v>
      </c>
      <c r="R8">
        <v>8.8199999999999985</v>
      </c>
      <c r="S8">
        <v>28.999999999999996</v>
      </c>
      <c r="T8">
        <v>69.59999999999998</v>
      </c>
      <c r="U8" s="156">
        <f t="shared" si="2"/>
        <v>237.33999999999997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252</v>
      </c>
      <c r="E9">
        <f>BAWANA!AM9</f>
        <v>0</v>
      </c>
      <c r="F9">
        <f t="shared" si="4"/>
        <v>256</v>
      </c>
      <c r="G9">
        <f t="shared" si="5"/>
        <v>252</v>
      </c>
      <c r="H9" s="154"/>
      <c r="I9">
        <f>BRPL_EOD!AK9+BRPL_EOD!AL9</f>
        <v>98.06</v>
      </c>
      <c r="J9">
        <f>BYPL_EOD!AK9+BYPL_EOD!AL9</f>
        <v>49.14</v>
      </c>
      <c r="K9">
        <f>MES_EOD!AK9+MES_EOD!AL9</f>
        <v>7.74</v>
      </c>
      <c r="L9">
        <f>NDMC_EOD!AK9+NDMC_EOD!AL9</f>
        <v>28.55</v>
      </c>
      <c r="M9">
        <f>TPDDL_EOD!AK9+TPDDL_EOD!AL9</f>
        <v>68.510000000000005</v>
      </c>
      <c r="N9">
        <f t="shared" si="0"/>
        <v>252</v>
      </c>
      <c r="O9" s="154">
        <f t="shared" si="1"/>
        <v>0</v>
      </c>
      <c r="P9">
        <v>98.06</v>
      </c>
      <c r="Q9">
        <v>49.14</v>
      </c>
      <c r="R9">
        <v>7.74</v>
      </c>
      <c r="S9">
        <v>28.55</v>
      </c>
      <c r="T9">
        <v>68.510000000000005</v>
      </c>
      <c r="U9" s="156">
        <f t="shared" si="2"/>
        <v>252</v>
      </c>
      <c r="V9" s="154">
        <f t="shared" si="3"/>
        <v>0</v>
      </c>
      <c r="Y9">
        <f>BAWANA!AW9+BAWANA!AX9</f>
        <v>31.5</v>
      </c>
      <c r="Z9">
        <f>BAWANA!BD9+BAWANA!BE9</f>
        <v>31.5</v>
      </c>
      <c r="AA9">
        <f>BAWANA!X9+BAWANA!Y9</f>
        <v>31.5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252</v>
      </c>
      <c r="E10">
        <f>BAWANA!AM10</f>
        <v>0</v>
      </c>
      <c r="F10">
        <f t="shared" si="4"/>
        <v>256</v>
      </c>
      <c r="G10">
        <f t="shared" si="5"/>
        <v>252</v>
      </c>
      <c r="H10" s="154"/>
      <c r="I10">
        <f>BRPL_EOD!AK10+BRPL_EOD!AL10</f>
        <v>98.06</v>
      </c>
      <c r="J10">
        <f>BYPL_EOD!AK10+BYPL_EOD!AL10</f>
        <v>49.14</v>
      </c>
      <c r="K10">
        <f>MES_EOD!AK10+MES_EOD!AL10</f>
        <v>7.74</v>
      </c>
      <c r="L10">
        <f>NDMC_EOD!AK10+NDMC_EOD!AL10</f>
        <v>28.55</v>
      </c>
      <c r="M10">
        <f>TPDDL_EOD!AK10+TPDDL_EOD!AL10</f>
        <v>68.510000000000005</v>
      </c>
      <c r="N10">
        <f t="shared" si="0"/>
        <v>252</v>
      </c>
      <c r="O10" s="154">
        <f t="shared" si="1"/>
        <v>0</v>
      </c>
      <c r="P10">
        <v>98.06</v>
      </c>
      <c r="Q10">
        <v>49.14</v>
      </c>
      <c r="R10">
        <v>7.74</v>
      </c>
      <c r="S10">
        <v>28.55</v>
      </c>
      <c r="T10">
        <v>68.510000000000005</v>
      </c>
      <c r="U10" s="156">
        <f t="shared" si="2"/>
        <v>252</v>
      </c>
      <c r="V10" s="154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237.33999999999997</v>
      </c>
      <c r="E11">
        <f>BAWANA!AM11</f>
        <v>0</v>
      </c>
      <c r="F11">
        <f t="shared" si="4"/>
        <v>256</v>
      </c>
      <c r="G11">
        <f t="shared" si="5"/>
        <v>237.33999999999997</v>
      </c>
      <c r="H11" s="154"/>
      <c r="I11">
        <f>BRPL_EOD!AK11+BRPL_EOD!AL11</f>
        <v>80</v>
      </c>
      <c r="J11">
        <f>BYPL_EOD!AK11+BYPL_EOD!AL11</f>
        <v>49.92</v>
      </c>
      <c r="K11">
        <f>MES_EOD!AK11+MES_EOD!AL11</f>
        <v>8.82</v>
      </c>
      <c r="L11">
        <f>NDMC_EOD!AK11+NDMC_EOD!AL11</f>
        <v>29</v>
      </c>
      <c r="M11">
        <f>TPDDL_EOD!AK11+TPDDL_EOD!AL11</f>
        <v>69.599999999999994</v>
      </c>
      <c r="N11">
        <f t="shared" si="0"/>
        <v>237.34</v>
      </c>
      <c r="O11" s="154">
        <f t="shared" si="1"/>
        <v>0</v>
      </c>
      <c r="P11">
        <v>79.999999999999986</v>
      </c>
      <c r="Q11">
        <v>49.919999999999995</v>
      </c>
      <c r="R11">
        <v>8.8199999999999985</v>
      </c>
      <c r="S11">
        <v>28.999999999999996</v>
      </c>
      <c r="T11">
        <v>69.59999999999998</v>
      </c>
      <c r="U11" s="156">
        <f t="shared" si="2"/>
        <v>237.33999999999997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237.33999999999997</v>
      </c>
      <c r="E12">
        <f>BAWANA!AM12</f>
        <v>0</v>
      </c>
      <c r="F12">
        <f t="shared" si="4"/>
        <v>256</v>
      </c>
      <c r="G12">
        <f t="shared" si="5"/>
        <v>237.33999999999997</v>
      </c>
      <c r="H12" s="154"/>
      <c r="I12">
        <f>BRPL_EOD!AK12+BRPL_EOD!AL12</f>
        <v>80</v>
      </c>
      <c r="J12">
        <f>BYPL_EOD!AK12+BYPL_EOD!AL12</f>
        <v>49.92</v>
      </c>
      <c r="K12">
        <f>MES_EOD!AK12+MES_EOD!AL12</f>
        <v>8.82</v>
      </c>
      <c r="L12">
        <f>NDMC_EOD!AK12+NDMC_EOD!AL12</f>
        <v>29</v>
      </c>
      <c r="M12">
        <f>TPDDL_EOD!AK12+TPDDL_EOD!AL12</f>
        <v>69.599999999999994</v>
      </c>
      <c r="N12">
        <f t="shared" si="0"/>
        <v>237.34</v>
      </c>
      <c r="O12" s="154">
        <f t="shared" si="1"/>
        <v>0</v>
      </c>
      <c r="P12">
        <v>79.999999999999986</v>
      </c>
      <c r="Q12">
        <v>49.919999999999995</v>
      </c>
      <c r="R12">
        <v>8.8199999999999985</v>
      </c>
      <c r="S12">
        <v>28.999999999999996</v>
      </c>
      <c r="T12">
        <v>69.59999999999998</v>
      </c>
      <c r="U12" s="156">
        <f t="shared" si="2"/>
        <v>237.33999999999997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239.33999999999997</v>
      </c>
      <c r="E13">
        <f>BAWANA!AM13</f>
        <v>0</v>
      </c>
      <c r="F13">
        <f t="shared" si="4"/>
        <v>256</v>
      </c>
      <c r="G13">
        <f t="shared" si="5"/>
        <v>239.33999999999997</v>
      </c>
      <c r="H13" s="154"/>
      <c r="I13">
        <f>BRPL_EOD!AK13+BRPL_EOD!AL13</f>
        <v>80</v>
      </c>
      <c r="J13">
        <f>BYPL_EOD!AK13+BYPL_EOD!AL13</f>
        <v>49.92</v>
      </c>
      <c r="K13">
        <f>MES_EOD!AK13+MES_EOD!AL13</f>
        <v>10.82</v>
      </c>
      <c r="L13">
        <f>NDMC_EOD!AK13+NDMC_EOD!AL13</f>
        <v>29</v>
      </c>
      <c r="M13">
        <f>TPDDL_EOD!AK13+TPDDL_EOD!AL13</f>
        <v>69.599999999999994</v>
      </c>
      <c r="N13">
        <f t="shared" si="0"/>
        <v>239.34</v>
      </c>
      <c r="O13" s="154">
        <f t="shared" si="1"/>
        <v>0</v>
      </c>
      <c r="P13">
        <v>79.999999999999986</v>
      </c>
      <c r="Q13">
        <v>49.919999999999995</v>
      </c>
      <c r="R13">
        <v>10.819999999999999</v>
      </c>
      <c r="S13">
        <v>28.999999999999996</v>
      </c>
      <c r="T13">
        <v>69.59999999999998</v>
      </c>
      <c r="U13" s="156">
        <f t="shared" si="2"/>
        <v>239.33999999999997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237.33999999999997</v>
      </c>
      <c r="E14">
        <f>BAWANA!AM14</f>
        <v>0</v>
      </c>
      <c r="F14">
        <f t="shared" si="4"/>
        <v>256</v>
      </c>
      <c r="G14">
        <f t="shared" si="5"/>
        <v>237.33999999999997</v>
      </c>
      <c r="H14" s="154"/>
      <c r="I14">
        <f>BRPL_EOD!AK14+BRPL_EOD!AL14</f>
        <v>80</v>
      </c>
      <c r="J14">
        <f>BYPL_EOD!AK14+BYPL_EOD!AL14</f>
        <v>49.92</v>
      </c>
      <c r="K14">
        <f>MES_EOD!AK14+MES_EOD!AL14</f>
        <v>8.82</v>
      </c>
      <c r="L14">
        <f>NDMC_EOD!AK14+NDMC_EOD!AL14</f>
        <v>29</v>
      </c>
      <c r="M14">
        <f>TPDDL_EOD!AK14+TPDDL_EOD!AL14</f>
        <v>69.599999999999994</v>
      </c>
      <c r="N14">
        <f t="shared" si="0"/>
        <v>237.34</v>
      </c>
      <c r="O14" s="154">
        <f t="shared" si="1"/>
        <v>0</v>
      </c>
      <c r="P14">
        <v>79.999999999999986</v>
      </c>
      <c r="Q14">
        <v>49.919999999999995</v>
      </c>
      <c r="R14">
        <v>8.8199999999999985</v>
      </c>
      <c r="S14">
        <v>28.999999999999996</v>
      </c>
      <c r="T14">
        <v>69.59999999999998</v>
      </c>
      <c r="U14" s="156">
        <f t="shared" si="2"/>
        <v>237.33999999999997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237.33999999999997</v>
      </c>
      <c r="E15">
        <f>BAWANA!AM15</f>
        <v>0</v>
      </c>
      <c r="F15">
        <f t="shared" si="4"/>
        <v>256</v>
      </c>
      <c r="G15">
        <f t="shared" si="5"/>
        <v>237.33999999999997</v>
      </c>
      <c r="H15" s="154"/>
      <c r="I15">
        <f>BRPL_EOD!AK15+BRPL_EOD!AL15</f>
        <v>80</v>
      </c>
      <c r="J15">
        <f>BYPL_EOD!AK15+BYPL_EOD!AL15</f>
        <v>49.92</v>
      </c>
      <c r="K15">
        <f>MES_EOD!AK15+MES_EOD!AL15</f>
        <v>8.82</v>
      </c>
      <c r="L15">
        <f>NDMC_EOD!AK15+NDMC_EOD!AL15</f>
        <v>29</v>
      </c>
      <c r="M15">
        <f>TPDDL_EOD!AK15+TPDDL_EOD!AL15</f>
        <v>69.599999999999994</v>
      </c>
      <c r="N15">
        <f t="shared" si="0"/>
        <v>237.34</v>
      </c>
      <c r="O15" s="154">
        <f t="shared" si="1"/>
        <v>0</v>
      </c>
      <c r="P15">
        <v>79.999999999999986</v>
      </c>
      <c r="Q15">
        <v>49.919999999999995</v>
      </c>
      <c r="R15">
        <v>8.8199999999999985</v>
      </c>
      <c r="S15">
        <v>28.999999999999996</v>
      </c>
      <c r="T15">
        <v>69.59999999999998</v>
      </c>
      <c r="U15" s="156">
        <f t="shared" si="2"/>
        <v>237.33999999999997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237.33999999999997</v>
      </c>
      <c r="E16">
        <f>BAWANA!AM16</f>
        <v>0</v>
      </c>
      <c r="F16">
        <f t="shared" si="4"/>
        <v>256</v>
      </c>
      <c r="G16">
        <f t="shared" si="5"/>
        <v>237.33999999999997</v>
      </c>
      <c r="H16" s="154"/>
      <c r="I16">
        <f>BRPL_EOD!AK16+BRPL_EOD!AL16</f>
        <v>80</v>
      </c>
      <c r="J16">
        <f>BYPL_EOD!AK16+BYPL_EOD!AL16</f>
        <v>49.92</v>
      </c>
      <c r="K16">
        <f>MES_EOD!AK16+MES_EOD!AL16</f>
        <v>8.82</v>
      </c>
      <c r="L16">
        <f>NDMC_EOD!AK16+NDMC_EOD!AL16</f>
        <v>29</v>
      </c>
      <c r="M16">
        <f>TPDDL_EOD!AK16+TPDDL_EOD!AL16</f>
        <v>69.599999999999994</v>
      </c>
      <c r="N16">
        <f t="shared" si="0"/>
        <v>237.34</v>
      </c>
      <c r="O16" s="154">
        <f t="shared" si="1"/>
        <v>0</v>
      </c>
      <c r="P16">
        <v>79.999999999999986</v>
      </c>
      <c r="Q16">
        <v>49.919999999999995</v>
      </c>
      <c r="R16">
        <v>8.8199999999999985</v>
      </c>
      <c r="S16">
        <v>28.999999999999996</v>
      </c>
      <c r="T16">
        <v>69.59999999999998</v>
      </c>
      <c r="U16" s="156">
        <f t="shared" si="2"/>
        <v>237.33999999999997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237.33999999999997</v>
      </c>
      <c r="E17">
        <f>BAWANA!AM17</f>
        <v>0</v>
      </c>
      <c r="F17">
        <f t="shared" si="4"/>
        <v>256</v>
      </c>
      <c r="G17">
        <f t="shared" si="5"/>
        <v>237.33999999999997</v>
      </c>
      <c r="H17" s="154"/>
      <c r="I17">
        <f>BRPL_EOD!AK17+BRPL_EOD!AL17</f>
        <v>80</v>
      </c>
      <c r="J17">
        <f>BYPL_EOD!AK17+BYPL_EOD!AL17</f>
        <v>49.92</v>
      </c>
      <c r="K17">
        <f>MES_EOD!AK17+MES_EOD!AL17</f>
        <v>8.82</v>
      </c>
      <c r="L17">
        <f>NDMC_EOD!AK17+NDMC_EOD!AL17</f>
        <v>29</v>
      </c>
      <c r="M17">
        <f>TPDDL_EOD!AK17+TPDDL_EOD!AL17</f>
        <v>69.599999999999994</v>
      </c>
      <c r="N17">
        <f t="shared" si="0"/>
        <v>237.34</v>
      </c>
      <c r="O17" s="154">
        <f t="shared" si="1"/>
        <v>0</v>
      </c>
      <c r="P17">
        <v>79.999999999999986</v>
      </c>
      <c r="Q17">
        <v>49.919999999999995</v>
      </c>
      <c r="R17">
        <v>8.8199999999999985</v>
      </c>
      <c r="S17">
        <v>28.999999999999996</v>
      </c>
      <c r="T17">
        <v>69.59999999999998</v>
      </c>
      <c r="U17" s="156">
        <f t="shared" si="2"/>
        <v>237.33999999999997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237.33999999999997</v>
      </c>
      <c r="E18">
        <f>BAWANA!AM18</f>
        <v>0</v>
      </c>
      <c r="F18">
        <f t="shared" si="4"/>
        <v>256</v>
      </c>
      <c r="G18">
        <f t="shared" si="5"/>
        <v>237.33999999999997</v>
      </c>
      <c r="H18" s="154"/>
      <c r="I18">
        <f>BRPL_EOD!AK18+BRPL_EOD!AL18</f>
        <v>80</v>
      </c>
      <c r="J18">
        <f>BYPL_EOD!AK18+BYPL_EOD!AL18</f>
        <v>49.92</v>
      </c>
      <c r="K18">
        <f>MES_EOD!AK18+MES_EOD!AL18</f>
        <v>8.82</v>
      </c>
      <c r="L18">
        <f>NDMC_EOD!AK18+NDMC_EOD!AL18</f>
        <v>29</v>
      </c>
      <c r="M18">
        <f>TPDDL_EOD!AK18+TPDDL_EOD!AL18</f>
        <v>69.599999999999994</v>
      </c>
      <c r="N18">
        <f t="shared" si="0"/>
        <v>237.34</v>
      </c>
      <c r="O18" s="154">
        <f t="shared" si="1"/>
        <v>0</v>
      </c>
      <c r="P18">
        <v>79.999999999999986</v>
      </c>
      <c r="Q18">
        <v>49.919999999999995</v>
      </c>
      <c r="R18">
        <v>8.8199999999999985</v>
      </c>
      <c r="S18">
        <v>28.999999999999996</v>
      </c>
      <c r="T18">
        <v>69.59999999999998</v>
      </c>
      <c r="U18" s="156">
        <f t="shared" si="2"/>
        <v>237.33999999999997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234.33999999999997</v>
      </c>
      <c r="E19">
        <f>BAWANA!AM19</f>
        <v>0</v>
      </c>
      <c r="F19">
        <f t="shared" si="4"/>
        <v>256</v>
      </c>
      <c r="G19">
        <f t="shared" si="5"/>
        <v>234.33999999999997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9.82</v>
      </c>
      <c r="L19">
        <f>NDMC_EOD!AK19+NDMC_EOD!AL19</f>
        <v>29</v>
      </c>
      <c r="M19">
        <f>TPDDL_EOD!AK19+TPDDL_EOD!AL19</f>
        <v>69.599999999999994</v>
      </c>
      <c r="N19">
        <f t="shared" si="0"/>
        <v>234.34</v>
      </c>
      <c r="O19" s="154">
        <f t="shared" si="1"/>
        <v>0</v>
      </c>
      <c r="P19">
        <v>75.999999999999986</v>
      </c>
      <c r="Q19">
        <v>49.919999999999995</v>
      </c>
      <c r="R19">
        <v>9.8199999999999985</v>
      </c>
      <c r="S19">
        <v>28.999999999999996</v>
      </c>
      <c r="T19">
        <v>69.59999999999998</v>
      </c>
      <c r="U19" s="156">
        <f t="shared" si="2"/>
        <v>234.33999999999997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233.33999999999997</v>
      </c>
      <c r="E20">
        <f>BAWANA!AM20</f>
        <v>0</v>
      </c>
      <c r="F20">
        <f t="shared" si="4"/>
        <v>256</v>
      </c>
      <c r="G20">
        <f t="shared" si="5"/>
        <v>233.33999999999997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8.82</v>
      </c>
      <c r="L20">
        <f>NDMC_EOD!AK20+NDMC_EOD!AL20</f>
        <v>29</v>
      </c>
      <c r="M20">
        <f>TPDDL_EOD!AK20+TPDDL_EOD!AL20</f>
        <v>69.599999999999994</v>
      </c>
      <c r="N20">
        <f t="shared" si="0"/>
        <v>233.34</v>
      </c>
      <c r="O20" s="154">
        <f t="shared" si="1"/>
        <v>0</v>
      </c>
      <c r="P20">
        <v>75.999999999999986</v>
      </c>
      <c r="Q20">
        <v>49.919999999999995</v>
      </c>
      <c r="R20">
        <v>8.8199999999999985</v>
      </c>
      <c r="S20">
        <v>28.999999999999996</v>
      </c>
      <c r="T20">
        <v>69.59999999999998</v>
      </c>
      <c r="U20" s="156">
        <f t="shared" si="2"/>
        <v>233.33999999999997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233.33999999999997</v>
      </c>
      <c r="E21">
        <f>BAWANA!AM21</f>
        <v>0</v>
      </c>
      <c r="F21">
        <f t="shared" si="4"/>
        <v>256</v>
      </c>
      <c r="G21">
        <f t="shared" si="5"/>
        <v>233.33999999999997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8.82</v>
      </c>
      <c r="L21">
        <f>NDMC_EOD!AK21+NDMC_EOD!AL21</f>
        <v>29</v>
      </c>
      <c r="M21">
        <f>TPDDL_EOD!AK21+TPDDL_EOD!AL21</f>
        <v>69.599999999999994</v>
      </c>
      <c r="N21">
        <f t="shared" si="0"/>
        <v>233.34</v>
      </c>
      <c r="O21" s="154">
        <f t="shared" si="1"/>
        <v>0</v>
      </c>
      <c r="P21">
        <v>75.999999999999986</v>
      </c>
      <c r="Q21">
        <v>49.919999999999995</v>
      </c>
      <c r="R21">
        <v>8.8199999999999985</v>
      </c>
      <c r="S21">
        <v>28.999999999999996</v>
      </c>
      <c r="T21">
        <v>69.59999999999998</v>
      </c>
      <c r="U21" s="156">
        <f t="shared" si="2"/>
        <v>233.33999999999997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233.33999999999997</v>
      </c>
      <c r="E22">
        <f>BAWANA!AM22</f>
        <v>0</v>
      </c>
      <c r="F22">
        <f t="shared" si="4"/>
        <v>256</v>
      </c>
      <c r="G22">
        <f t="shared" si="5"/>
        <v>233.33999999999997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8.82</v>
      </c>
      <c r="L22">
        <f>NDMC_EOD!AK22+NDMC_EOD!AL22</f>
        <v>29</v>
      </c>
      <c r="M22">
        <f>TPDDL_EOD!AK22+TPDDL_EOD!AL22</f>
        <v>69.599999999999994</v>
      </c>
      <c r="N22">
        <f t="shared" si="0"/>
        <v>233.34</v>
      </c>
      <c r="O22" s="154">
        <f t="shared" si="1"/>
        <v>0</v>
      </c>
      <c r="P22">
        <v>75.999999999999986</v>
      </c>
      <c r="Q22">
        <v>49.919999999999995</v>
      </c>
      <c r="R22">
        <v>8.8199999999999985</v>
      </c>
      <c r="S22">
        <v>28.999999999999996</v>
      </c>
      <c r="T22">
        <v>69.59999999999998</v>
      </c>
      <c r="U22" s="156">
        <f t="shared" si="2"/>
        <v>233.33999999999997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233.33999999999997</v>
      </c>
      <c r="E23">
        <f>BAWANA!AM23</f>
        <v>0</v>
      </c>
      <c r="F23">
        <f t="shared" si="4"/>
        <v>256</v>
      </c>
      <c r="G23">
        <f t="shared" si="5"/>
        <v>233.33999999999997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8.82</v>
      </c>
      <c r="L23">
        <f>NDMC_EOD!AK23+NDMC_EOD!AL23</f>
        <v>29</v>
      </c>
      <c r="M23">
        <f>TPDDL_EOD!AK23+TPDDL_EOD!AL23</f>
        <v>69.599999999999994</v>
      </c>
      <c r="N23">
        <f t="shared" si="0"/>
        <v>233.34</v>
      </c>
      <c r="O23" s="154">
        <f t="shared" si="1"/>
        <v>0</v>
      </c>
      <c r="P23">
        <v>75.999999999999986</v>
      </c>
      <c r="Q23">
        <v>49.919999999999995</v>
      </c>
      <c r="R23">
        <v>8.8199999999999985</v>
      </c>
      <c r="S23">
        <v>28.999999999999996</v>
      </c>
      <c r="T23">
        <v>69.59999999999998</v>
      </c>
      <c r="U23" s="156">
        <f t="shared" si="2"/>
        <v>233.33999999999997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233.33999999999997</v>
      </c>
      <c r="E24">
        <f>BAWANA!AM24</f>
        <v>0</v>
      </c>
      <c r="F24">
        <f t="shared" si="4"/>
        <v>256</v>
      </c>
      <c r="G24">
        <f t="shared" si="5"/>
        <v>233.33999999999997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8.82</v>
      </c>
      <c r="L24">
        <f>NDMC_EOD!AK24+NDMC_EOD!AL24</f>
        <v>29</v>
      </c>
      <c r="M24">
        <f>TPDDL_EOD!AK24+TPDDL_EOD!AL24</f>
        <v>69.599999999999994</v>
      </c>
      <c r="N24">
        <f t="shared" si="0"/>
        <v>233.34</v>
      </c>
      <c r="O24" s="154">
        <f t="shared" si="1"/>
        <v>0</v>
      </c>
      <c r="P24">
        <v>75.999999999999986</v>
      </c>
      <c r="Q24">
        <v>49.919999999999995</v>
      </c>
      <c r="R24">
        <v>8.8199999999999985</v>
      </c>
      <c r="S24">
        <v>28.999999999999996</v>
      </c>
      <c r="T24">
        <v>69.59999999999998</v>
      </c>
      <c r="U24" s="156">
        <f t="shared" si="2"/>
        <v>233.33999999999997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236.33999999999997</v>
      </c>
      <c r="E25">
        <f>BAWANA!AM25</f>
        <v>0</v>
      </c>
      <c r="F25">
        <f t="shared" si="4"/>
        <v>256</v>
      </c>
      <c r="G25">
        <f t="shared" si="5"/>
        <v>236.33999999999997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11.82</v>
      </c>
      <c r="L25">
        <f>NDMC_EOD!AK25+NDMC_EOD!AL25</f>
        <v>29</v>
      </c>
      <c r="M25">
        <f>TPDDL_EOD!AK25+TPDDL_EOD!AL25</f>
        <v>69.599999999999994</v>
      </c>
      <c r="N25">
        <f t="shared" si="0"/>
        <v>236.34</v>
      </c>
      <c r="O25" s="154">
        <f t="shared" si="1"/>
        <v>0</v>
      </c>
      <c r="P25">
        <v>75.999999999999986</v>
      </c>
      <c r="Q25">
        <v>49.919999999999995</v>
      </c>
      <c r="R25">
        <v>11.819999999999999</v>
      </c>
      <c r="S25">
        <v>28.999999999999996</v>
      </c>
      <c r="T25">
        <v>69.59999999999998</v>
      </c>
      <c r="U25" s="156">
        <f t="shared" si="2"/>
        <v>236.33999999999997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233.33999999999997</v>
      </c>
      <c r="E26">
        <f>BAWANA!AM26</f>
        <v>0</v>
      </c>
      <c r="F26">
        <f t="shared" si="4"/>
        <v>256</v>
      </c>
      <c r="G26">
        <f t="shared" si="5"/>
        <v>233.33999999999997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8.82</v>
      </c>
      <c r="L26">
        <f>NDMC_EOD!AK26+NDMC_EOD!AL26</f>
        <v>29</v>
      </c>
      <c r="M26">
        <f>TPDDL_EOD!AK26+TPDDL_EOD!AL26</f>
        <v>69.599999999999994</v>
      </c>
      <c r="N26">
        <f t="shared" si="0"/>
        <v>233.34</v>
      </c>
      <c r="O26" s="154">
        <f t="shared" si="1"/>
        <v>0</v>
      </c>
      <c r="P26">
        <v>75.999999999999986</v>
      </c>
      <c r="Q26">
        <v>49.919999999999995</v>
      </c>
      <c r="R26">
        <v>8.8199999999999985</v>
      </c>
      <c r="S26">
        <v>28.999999999999996</v>
      </c>
      <c r="T26">
        <v>69.59999999999998</v>
      </c>
      <c r="U26" s="156">
        <f t="shared" si="2"/>
        <v>233.33999999999997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233.33999999999997</v>
      </c>
      <c r="E27">
        <f>BAWANA!AM27</f>
        <v>0</v>
      </c>
      <c r="F27">
        <f t="shared" si="4"/>
        <v>256</v>
      </c>
      <c r="G27">
        <f t="shared" si="5"/>
        <v>233.33999999999997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8.82</v>
      </c>
      <c r="L27">
        <f>NDMC_EOD!AK27+NDMC_EOD!AL27</f>
        <v>29</v>
      </c>
      <c r="M27">
        <f>TPDDL_EOD!AK27+TPDDL_EOD!AL27</f>
        <v>69.599999999999994</v>
      </c>
      <c r="N27">
        <f t="shared" si="0"/>
        <v>233.34</v>
      </c>
      <c r="O27" s="154">
        <f t="shared" si="1"/>
        <v>0</v>
      </c>
      <c r="P27">
        <v>75.999999999999986</v>
      </c>
      <c r="Q27">
        <v>49.919999999999995</v>
      </c>
      <c r="R27">
        <v>8.8199999999999985</v>
      </c>
      <c r="S27">
        <v>28.999999999999996</v>
      </c>
      <c r="T27">
        <v>69.59999999999998</v>
      </c>
      <c r="U27" s="156">
        <f t="shared" si="2"/>
        <v>233.33999999999997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233.33999999999997</v>
      </c>
      <c r="E28">
        <f>BAWANA!AM28</f>
        <v>0</v>
      </c>
      <c r="F28">
        <f t="shared" si="4"/>
        <v>256</v>
      </c>
      <c r="G28">
        <f t="shared" si="5"/>
        <v>233.33999999999997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8.82</v>
      </c>
      <c r="L28">
        <f>NDMC_EOD!AK28+NDMC_EOD!AL28</f>
        <v>29</v>
      </c>
      <c r="M28">
        <f>TPDDL_EOD!AK28+TPDDL_EOD!AL28</f>
        <v>69.599999999999994</v>
      </c>
      <c r="N28">
        <f t="shared" si="0"/>
        <v>233.34</v>
      </c>
      <c r="O28" s="154">
        <f t="shared" si="1"/>
        <v>0</v>
      </c>
      <c r="P28">
        <v>75.999999999999986</v>
      </c>
      <c r="Q28">
        <v>49.919999999999995</v>
      </c>
      <c r="R28">
        <v>8.8199999999999985</v>
      </c>
      <c r="S28">
        <v>28.999999999999996</v>
      </c>
      <c r="T28">
        <v>69.59999999999998</v>
      </c>
      <c r="U28" s="156">
        <f t="shared" si="2"/>
        <v>233.33999999999997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233.33999999999997</v>
      </c>
      <c r="E29">
        <f>BAWANA!AM29</f>
        <v>0</v>
      </c>
      <c r="F29">
        <f t="shared" si="4"/>
        <v>256</v>
      </c>
      <c r="G29">
        <f t="shared" si="5"/>
        <v>233.33999999999997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8.82</v>
      </c>
      <c r="L29">
        <f>NDMC_EOD!AK29+NDMC_EOD!AL29</f>
        <v>29</v>
      </c>
      <c r="M29">
        <f>TPDDL_EOD!AK29+TPDDL_EOD!AL29</f>
        <v>69.599999999999994</v>
      </c>
      <c r="N29">
        <f t="shared" si="0"/>
        <v>233.34</v>
      </c>
      <c r="O29" s="154">
        <f t="shared" si="1"/>
        <v>0</v>
      </c>
      <c r="P29">
        <v>75.999999999999986</v>
      </c>
      <c r="Q29">
        <v>49.919999999999995</v>
      </c>
      <c r="R29">
        <v>8.8199999999999985</v>
      </c>
      <c r="S29">
        <v>28.999999999999996</v>
      </c>
      <c r="T29">
        <v>69.59999999999998</v>
      </c>
      <c r="U29" s="156">
        <f t="shared" si="2"/>
        <v>233.33999999999997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233.33999999999997</v>
      </c>
      <c r="E30">
        <f>BAWANA!AM30</f>
        <v>0</v>
      </c>
      <c r="F30">
        <f t="shared" si="4"/>
        <v>256</v>
      </c>
      <c r="G30">
        <f t="shared" si="5"/>
        <v>233.33999999999997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8.82</v>
      </c>
      <c r="L30">
        <f>NDMC_EOD!AK30+NDMC_EOD!AL30</f>
        <v>29</v>
      </c>
      <c r="M30">
        <f>TPDDL_EOD!AK30+TPDDL_EOD!AL30</f>
        <v>69.599999999999994</v>
      </c>
      <c r="N30">
        <f t="shared" si="0"/>
        <v>233.34</v>
      </c>
      <c r="O30" s="154">
        <f t="shared" si="1"/>
        <v>0</v>
      </c>
      <c r="P30">
        <v>75.999999999999986</v>
      </c>
      <c r="Q30">
        <v>49.919999999999995</v>
      </c>
      <c r="R30">
        <v>8.8199999999999985</v>
      </c>
      <c r="S30">
        <v>28.999999999999996</v>
      </c>
      <c r="T30">
        <v>69.59999999999998</v>
      </c>
      <c r="U30" s="156">
        <f t="shared" si="2"/>
        <v>233.33999999999997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234.33999999999997</v>
      </c>
      <c r="E31">
        <f>BAWANA!AM31</f>
        <v>0</v>
      </c>
      <c r="F31">
        <f t="shared" si="4"/>
        <v>256</v>
      </c>
      <c r="G31">
        <f t="shared" si="5"/>
        <v>234.33999999999997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9.82</v>
      </c>
      <c r="L31">
        <f>NDMC_EOD!AK31+NDMC_EOD!AL31</f>
        <v>29</v>
      </c>
      <c r="M31">
        <f>TPDDL_EOD!AK31+TPDDL_EOD!AL31</f>
        <v>69.599999999999994</v>
      </c>
      <c r="N31">
        <f t="shared" si="0"/>
        <v>234.34</v>
      </c>
      <c r="O31" s="154">
        <f t="shared" si="1"/>
        <v>0</v>
      </c>
      <c r="P31">
        <v>75.999999999999986</v>
      </c>
      <c r="Q31">
        <v>49.919999999999995</v>
      </c>
      <c r="R31">
        <v>9.8199999999999985</v>
      </c>
      <c r="S31">
        <v>28.999999999999996</v>
      </c>
      <c r="T31">
        <v>69.59999999999998</v>
      </c>
      <c r="U31" s="156">
        <f t="shared" si="2"/>
        <v>234.33999999999997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233.33999999999997</v>
      </c>
      <c r="E32">
        <f>BAWANA!AM32</f>
        <v>0</v>
      </c>
      <c r="F32">
        <f t="shared" si="4"/>
        <v>256</v>
      </c>
      <c r="G32">
        <f t="shared" si="5"/>
        <v>233.33999999999997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8.82</v>
      </c>
      <c r="L32">
        <f>NDMC_EOD!AK32+NDMC_EOD!AL32</f>
        <v>29</v>
      </c>
      <c r="M32">
        <f>TPDDL_EOD!AK32+TPDDL_EOD!AL32</f>
        <v>69.599999999999994</v>
      </c>
      <c r="N32">
        <f t="shared" si="0"/>
        <v>233.34</v>
      </c>
      <c r="O32" s="154">
        <f t="shared" si="1"/>
        <v>0</v>
      </c>
      <c r="P32">
        <v>75.999999999999986</v>
      </c>
      <c r="Q32">
        <v>49.919999999999995</v>
      </c>
      <c r="R32">
        <v>8.8199999999999985</v>
      </c>
      <c r="S32">
        <v>28.999999999999996</v>
      </c>
      <c r="T32">
        <v>69.59999999999998</v>
      </c>
      <c r="U32" s="156">
        <f t="shared" si="2"/>
        <v>233.33999999999997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232.33999999999997</v>
      </c>
      <c r="E33">
        <f>BAWANA!AM33</f>
        <v>0</v>
      </c>
      <c r="F33">
        <f t="shared" si="4"/>
        <v>256</v>
      </c>
      <c r="G33">
        <f t="shared" si="5"/>
        <v>232.33999999999997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7.82</v>
      </c>
      <c r="L33">
        <f>NDMC_EOD!AK33+NDMC_EOD!AL33</f>
        <v>29</v>
      </c>
      <c r="M33">
        <f>TPDDL_EOD!AK33+TPDDL_EOD!AL33</f>
        <v>69.599999999999994</v>
      </c>
      <c r="N33">
        <f t="shared" si="0"/>
        <v>232.34</v>
      </c>
      <c r="O33" s="154">
        <f t="shared" si="1"/>
        <v>0</v>
      </c>
      <c r="P33">
        <v>75.999999999999986</v>
      </c>
      <c r="Q33">
        <v>49.919999999999995</v>
      </c>
      <c r="R33">
        <v>7.8199999999999994</v>
      </c>
      <c r="S33">
        <v>28.999999999999996</v>
      </c>
      <c r="T33">
        <v>69.59999999999998</v>
      </c>
      <c r="U33" s="156">
        <f t="shared" si="2"/>
        <v>232.33999999999997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232.33999999999997</v>
      </c>
      <c r="E34">
        <f>BAWANA!AM34</f>
        <v>0</v>
      </c>
      <c r="F34">
        <f t="shared" si="4"/>
        <v>256</v>
      </c>
      <c r="G34">
        <f t="shared" si="5"/>
        <v>232.33999999999997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7.82</v>
      </c>
      <c r="L34">
        <f>NDMC_EOD!AK34+NDMC_EOD!AL34</f>
        <v>29</v>
      </c>
      <c r="M34">
        <f>TPDDL_EOD!AK34+TPDDL_EOD!AL34</f>
        <v>69.599999999999994</v>
      </c>
      <c r="N34">
        <f t="shared" si="0"/>
        <v>232.34</v>
      </c>
      <c r="O34" s="154">
        <f t="shared" si="1"/>
        <v>0</v>
      </c>
      <c r="P34">
        <v>75.999999999999986</v>
      </c>
      <c r="Q34">
        <v>49.919999999999995</v>
      </c>
      <c r="R34">
        <v>7.8199999999999994</v>
      </c>
      <c r="S34">
        <v>28.999999999999996</v>
      </c>
      <c r="T34">
        <v>69.59999999999998</v>
      </c>
      <c r="U34" s="156">
        <f t="shared" si="2"/>
        <v>232.33999999999997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232.33999999999997</v>
      </c>
      <c r="E35">
        <f>BAWANA!AM35</f>
        <v>0</v>
      </c>
      <c r="F35">
        <f t="shared" si="4"/>
        <v>256</v>
      </c>
      <c r="G35">
        <f t="shared" si="5"/>
        <v>232.33999999999997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7.82</v>
      </c>
      <c r="L35">
        <f>NDMC_EOD!AK35+NDMC_EOD!AL35</f>
        <v>29</v>
      </c>
      <c r="M35">
        <f>TPDDL_EOD!AK35+TPDDL_EOD!AL35</f>
        <v>69.599999999999994</v>
      </c>
      <c r="N35">
        <f t="shared" si="0"/>
        <v>232.34</v>
      </c>
      <c r="O35" s="154">
        <f t="shared" si="1"/>
        <v>0</v>
      </c>
      <c r="P35">
        <v>75.999999999999986</v>
      </c>
      <c r="Q35">
        <v>49.919999999999995</v>
      </c>
      <c r="R35">
        <v>7.8199999999999994</v>
      </c>
      <c r="S35">
        <v>28.999999999999996</v>
      </c>
      <c r="T35">
        <v>69.59999999999998</v>
      </c>
      <c r="U35" s="156">
        <f t="shared" si="2"/>
        <v>232.33999999999997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232.33999999999997</v>
      </c>
      <c r="E36">
        <f>BAWANA!AM36</f>
        <v>0</v>
      </c>
      <c r="F36">
        <f t="shared" si="4"/>
        <v>256</v>
      </c>
      <c r="G36">
        <f t="shared" si="5"/>
        <v>232.33999999999997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7.82</v>
      </c>
      <c r="L36">
        <f>NDMC_EOD!AK36+NDMC_EOD!AL36</f>
        <v>29</v>
      </c>
      <c r="M36">
        <f>TPDDL_EOD!AK36+TPDDL_EOD!AL36</f>
        <v>69.599999999999994</v>
      </c>
      <c r="N36">
        <f t="shared" si="0"/>
        <v>232.34</v>
      </c>
      <c r="O36" s="154">
        <f t="shared" si="1"/>
        <v>0</v>
      </c>
      <c r="P36">
        <v>75.999999999999986</v>
      </c>
      <c r="Q36">
        <v>49.919999999999995</v>
      </c>
      <c r="R36">
        <v>7.8199999999999994</v>
      </c>
      <c r="S36">
        <v>28.999999999999996</v>
      </c>
      <c r="T36">
        <v>69.59999999999998</v>
      </c>
      <c r="U36" s="156">
        <f t="shared" si="2"/>
        <v>232.33999999999997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233.33999999999997</v>
      </c>
      <c r="E37">
        <f>BAWANA!AM37</f>
        <v>0</v>
      </c>
      <c r="F37">
        <f t="shared" si="4"/>
        <v>256</v>
      </c>
      <c r="G37">
        <f t="shared" si="5"/>
        <v>233.33999999999997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8.82</v>
      </c>
      <c r="L37">
        <f>NDMC_EOD!AK37+NDMC_EOD!AL37</f>
        <v>29</v>
      </c>
      <c r="M37">
        <f>TPDDL_EOD!AK37+TPDDL_EOD!AL37</f>
        <v>69.599999999999994</v>
      </c>
      <c r="N37">
        <f t="shared" si="0"/>
        <v>233.34</v>
      </c>
      <c r="O37" s="154">
        <f t="shared" si="1"/>
        <v>0</v>
      </c>
      <c r="P37">
        <v>75.999999999999986</v>
      </c>
      <c r="Q37">
        <v>49.919999999999995</v>
      </c>
      <c r="R37">
        <v>8.8199999999999985</v>
      </c>
      <c r="S37">
        <v>28.999999999999996</v>
      </c>
      <c r="T37">
        <v>69.59999999999998</v>
      </c>
      <c r="U37" s="156">
        <f t="shared" si="2"/>
        <v>233.33999999999997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230.33999999999997</v>
      </c>
      <c r="E38">
        <f>BAWANA!AM38</f>
        <v>0</v>
      </c>
      <c r="F38">
        <f t="shared" si="4"/>
        <v>256</v>
      </c>
      <c r="G38">
        <f t="shared" si="5"/>
        <v>230.33999999999997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69.599999999999994</v>
      </c>
      <c r="N38">
        <f t="shared" si="0"/>
        <v>230.34</v>
      </c>
      <c r="O38" s="154">
        <f t="shared" si="1"/>
        <v>0</v>
      </c>
      <c r="P38">
        <v>75.999999999999986</v>
      </c>
      <c r="Q38">
        <v>49.919999999999995</v>
      </c>
      <c r="R38">
        <v>5.8199999999999994</v>
      </c>
      <c r="S38">
        <v>28.999999999999996</v>
      </c>
      <c r="T38">
        <v>69.59999999999998</v>
      </c>
      <c r="U38" s="156">
        <f t="shared" si="2"/>
        <v>230.33999999999997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232.33999999999997</v>
      </c>
      <c r="E39">
        <f>BAWANA!AM39</f>
        <v>0</v>
      </c>
      <c r="F39">
        <f t="shared" si="4"/>
        <v>256</v>
      </c>
      <c r="G39">
        <f t="shared" si="5"/>
        <v>232.33999999999997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7.82</v>
      </c>
      <c r="L39">
        <f>NDMC_EOD!AK39+NDMC_EOD!AL39</f>
        <v>29</v>
      </c>
      <c r="M39">
        <f>TPDDL_EOD!AK39+TPDDL_EOD!AL39</f>
        <v>69.599999999999994</v>
      </c>
      <c r="N39">
        <f t="shared" si="0"/>
        <v>232.34</v>
      </c>
      <c r="O39" s="154">
        <f t="shared" si="1"/>
        <v>0</v>
      </c>
      <c r="P39">
        <v>75.999999999999986</v>
      </c>
      <c r="Q39">
        <v>49.919999999999995</v>
      </c>
      <c r="R39">
        <v>7.8199999999999994</v>
      </c>
      <c r="S39">
        <v>28.999999999999996</v>
      </c>
      <c r="T39">
        <v>69.59999999999998</v>
      </c>
      <c r="U39" s="156">
        <f t="shared" si="2"/>
        <v>232.33999999999997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233.33999999999997</v>
      </c>
      <c r="E40">
        <f>BAWANA!AM40</f>
        <v>0</v>
      </c>
      <c r="F40">
        <f t="shared" si="4"/>
        <v>256</v>
      </c>
      <c r="G40">
        <f t="shared" si="5"/>
        <v>233.33999999999997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8.82</v>
      </c>
      <c r="L40">
        <f>NDMC_EOD!AK40+NDMC_EOD!AL40</f>
        <v>29</v>
      </c>
      <c r="M40">
        <f>TPDDL_EOD!AK40+TPDDL_EOD!AL40</f>
        <v>69.599999999999994</v>
      </c>
      <c r="N40">
        <f t="shared" si="0"/>
        <v>233.34</v>
      </c>
      <c r="O40" s="154">
        <f t="shared" si="1"/>
        <v>0</v>
      </c>
      <c r="P40">
        <v>75.999999999999986</v>
      </c>
      <c r="Q40">
        <v>49.919999999999995</v>
      </c>
      <c r="R40">
        <v>8.8199999999999985</v>
      </c>
      <c r="S40">
        <v>28.999999999999996</v>
      </c>
      <c r="T40">
        <v>69.59999999999998</v>
      </c>
      <c r="U40" s="156">
        <f t="shared" si="2"/>
        <v>233.33999999999997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233.33999999999997</v>
      </c>
      <c r="E41">
        <f>BAWANA!AM41</f>
        <v>0</v>
      </c>
      <c r="F41">
        <f t="shared" si="4"/>
        <v>256</v>
      </c>
      <c r="G41">
        <f t="shared" si="5"/>
        <v>233.33999999999997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8.82</v>
      </c>
      <c r="L41">
        <f>NDMC_EOD!AK41+NDMC_EOD!AL41</f>
        <v>29</v>
      </c>
      <c r="M41">
        <f>TPDDL_EOD!AK41+TPDDL_EOD!AL41</f>
        <v>69.599999999999994</v>
      </c>
      <c r="N41">
        <f t="shared" si="0"/>
        <v>233.34</v>
      </c>
      <c r="O41" s="154">
        <f t="shared" si="1"/>
        <v>0</v>
      </c>
      <c r="P41">
        <v>75.999999999999986</v>
      </c>
      <c r="Q41">
        <v>49.919999999999995</v>
      </c>
      <c r="R41">
        <v>8.8199999999999985</v>
      </c>
      <c r="S41">
        <v>28.999999999999996</v>
      </c>
      <c r="T41">
        <v>69.59999999999998</v>
      </c>
      <c r="U41" s="156">
        <f t="shared" si="2"/>
        <v>233.33999999999997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233.33999999999997</v>
      </c>
      <c r="E42">
        <f>BAWANA!AM42</f>
        <v>0</v>
      </c>
      <c r="F42">
        <f t="shared" si="4"/>
        <v>256</v>
      </c>
      <c r="G42">
        <f t="shared" si="5"/>
        <v>233.33999999999997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8.82</v>
      </c>
      <c r="L42">
        <f>NDMC_EOD!AK42+NDMC_EOD!AL42</f>
        <v>29</v>
      </c>
      <c r="M42">
        <f>TPDDL_EOD!AK42+TPDDL_EOD!AL42</f>
        <v>69.599999999999994</v>
      </c>
      <c r="N42">
        <f t="shared" si="0"/>
        <v>233.34</v>
      </c>
      <c r="O42" s="154">
        <f t="shared" si="1"/>
        <v>0</v>
      </c>
      <c r="P42">
        <v>75.999999999999986</v>
      </c>
      <c r="Q42">
        <v>49.919999999999995</v>
      </c>
      <c r="R42">
        <v>8.8199999999999985</v>
      </c>
      <c r="S42">
        <v>28.999999999999996</v>
      </c>
      <c r="T42">
        <v>69.59999999999998</v>
      </c>
      <c r="U42" s="156">
        <f t="shared" si="2"/>
        <v>233.33999999999997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233.33999999999997</v>
      </c>
      <c r="E43">
        <f>BAWANA!AM43</f>
        <v>0</v>
      </c>
      <c r="F43">
        <f t="shared" si="4"/>
        <v>256</v>
      </c>
      <c r="G43">
        <f t="shared" si="5"/>
        <v>233.33999999999997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8.82</v>
      </c>
      <c r="L43">
        <f>NDMC_EOD!AK43+NDMC_EOD!AL43</f>
        <v>29</v>
      </c>
      <c r="M43">
        <f>TPDDL_EOD!AK43+TPDDL_EOD!AL43</f>
        <v>69.599999999999994</v>
      </c>
      <c r="N43">
        <f t="shared" si="0"/>
        <v>233.34</v>
      </c>
      <c r="O43" s="154">
        <f t="shared" si="1"/>
        <v>0</v>
      </c>
      <c r="P43">
        <v>75.999999999999986</v>
      </c>
      <c r="Q43">
        <v>49.919999999999995</v>
      </c>
      <c r="R43">
        <v>8.8199999999999985</v>
      </c>
      <c r="S43">
        <v>28.999999999999996</v>
      </c>
      <c r="T43">
        <v>69.59999999999998</v>
      </c>
      <c r="U43" s="156">
        <f t="shared" si="2"/>
        <v>233.33999999999997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233.33999999999997</v>
      </c>
      <c r="E44">
        <f>BAWANA!AM44</f>
        <v>0</v>
      </c>
      <c r="F44">
        <f t="shared" si="4"/>
        <v>256</v>
      </c>
      <c r="G44">
        <f t="shared" si="5"/>
        <v>233.33999999999997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8.82</v>
      </c>
      <c r="L44">
        <f>NDMC_EOD!AK44+NDMC_EOD!AL44</f>
        <v>29</v>
      </c>
      <c r="M44">
        <f>TPDDL_EOD!AK44+TPDDL_EOD!AL44</f>
        <v>69.599999999999994</v>
      </c>
      <c r="N44">
        <f t="shared" si="0"/>
        <v>233.34</v>
      </c>
      <c r="O44" s="154">
        <f t="shared" si="1"/>
        <v>0</v>
      </c>
      <c r="P44">
        <v>75.999999999999986</v>
      </c>
      <c r="Q44">
        <v>49.919999999999995</v>
      </c>
      <c r="R44">
        <v>8.8199999999999985</v>
      </c>
      <c r="S44">
        <v>28.999999999999996</v>
      </c>
      <c r="T44">
        <v>69.59999999999998</v>
      </c>
      <c r="U44" s="156">
        <f t="shared" si="2"/>
        <v>233.33999999999997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233.33999999999997</v>
      </c>
      <c r="E45">
        <f>BAWANA!AM45</f>
        <v>0</v>
      </c>
      <c r="F45">
        <f t="shared" si="4"/>
        <v>256</v>
      </c>
      <c r="G45">
        <f t="shared" si="5"/>
        <v>233.33999999999997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8.82</v>
      </c>
      <c r="L45">
        <f>NDMC_EOD!AK45+NDMC_EOD!AL45</f>
        <v>29</v>
      </c>
      <c r="M45">
        <f>TPDDL_EOD!AK45+TPDDL_EOD!AL45</f>
        <v>69.599999999999994</v>
      </c>
      <c r="N45">
        <f t="shared" si="0"/>
        <v>233.34</v>
      </c>
      <c r="O45" s="154">
        <f t="shared" si="1"/>
        <v>0</v>
      </c>
      <c r="P45">
        <v>75.999999999999986</v>
      </c>
      <c r="Q45">
        <v>49.919999999999995</v>
      </c>
      <c r="R45">
        <v>8.8199999999999985</v>
      </c>
      <c r="S45">
        <v>28.999999999999996</v>
      </c>
      <c r="T45">
        <v>69.59999999999998</v>
      </c>
      <c r="U45" s="156">
        <f t="shared" si="2"/>
        <v>233.33999999999997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233.33999999999997</v>
      </c>
      <c r="E46">
        <f>BAWANA!AM46</f>
        <v>0</v>
      </c>
      <c r="F46">
        <f t="shared" si="4"/>
        <v>256</v>
      </c>
      <c r="G46">
        <f t="shared" si="5"/>
        <v>233.33999999999997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8.82</v>
      </c>
      <c r="L46">
        <f>NDMC_EOD!AK46+NDMC_EOD!AL46</f>
        <v>29</v>
      </c>
      <c r="M46">
        <f>TPDDL_EOD!AK46+TPDDL_EOD!AL46</f>
        <v>69.599999999999994</v>
      </c>
      <c r="N46">
        <f t="shared" si="0"/>
        <v>233.34</v>
      </c>
      <c r="O46" s="154">
        <f t="shared" si="1"/>
        <v>0</v>
      </c>
      <c r="P46">
        <v>75.999999999999986</v>
      </c>
      <c r="Q46">
        <v>49.919999999999995</v>
      </c>
      <c r="R46">
        <v>8.8199999999999985</v>
      </c>
      <c r="S46">
        <v>28.999999999999996</v>
      </c>
      <c r="T46">
        <v>69.59999999999998</v>
      </c>
      <c r="U46" s="156">
        <f t="shared" si="2"/>
        <v>233.33999999999997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233.33999999999997</v>
      </c>
      <c r="E47">
        <f>BAWANA!AM47</f>
        <v>0</v>
      </c>
      <c r="F47">
        <f t="shared" si="4"/>
        <v>256</v>
      </c>
      <c r="G47">
        <f t="shared" si="5"/>
        <v>233.33999999999997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8.82</v>
      </c>
      <c r="L47">
        <f>NDMC_EOD!AK47+NDMC_EOD!AL47</f>
        <v>29</v>
      </c>
      <c r="M47">
        <f>TPDDL_EOD!AK47+TPDDL_EOD!AL47</f>
        <v>69.599999999999994</v>
      </c>
      <c r="N47">
        <f t="shared" si="0"/>
        <v>233.34</v>
      </c>
      <c r="O47" s="154">
        <f t="shared" si="1"/>
        <v>0</v>
      </c>
      <c r="P47">
        <v>75.999999999999986</v>
      </c>
      <c r="Q47">
        <v>49.919999999999995</v>
      </c>
      <c r="R47">
        <v>8.8199999999999985</v>
      </c>
      <c r="S47">
        <v>28.999999999999996</v>
      </c>
      <c r="T47">
        <v>69.59999999999998</v>
      </c>
      <c r="U47" s="156">
        <f t="shared" si="2"/>
        <v>233.33999999999997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233.33999999999997</v>
      </c>
      <c r="E48">
        <f>BAWANA!AM48</f>
        <v>0</v>
      </c>
      <c r="F48">
        <f t="shared" si="4"/>
        <v>256</v>
      </c>
      <c r="G48">
        <f t="shared" si="5"/>
        <v>233.33999999999997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8.82</v>
      </c>
      <c r="L48">
        <f>NDMC_EOD!AK48+NDMC_EOD!AL48</f>
        <v>29</v>
      </c>
      <c r="M48">
        <f>TPDDL_EOD!AK48+TPDDL_EOD!AL48</f>
        <v>69.599999999999994</v>
      </c>
      <c r="N48">
        <f t="shared" si="0"/>
        <v>233.34</v>
      </c>
      <c r="O48" s="154">
        <f t="shared" si="1"/>
        <v>0</v>
      </c>
      <c r="P48">
        <v>75.999999999999986</v>
      </c>
      <c r="Q48">
        <v>49.919999999999995</v>
      </c>
      <c r="R48">
        <v>8.8199999999999985</v>
      </c>
      <c r="S48">
        <v>28.999999999999996</v>
      </c>
      <c r="T48">
        <v>69.59999999999998</v>
      </c>
      <c r="U48" s="156">
        <f t="shared" si="2"/>
        <v>233.33999999999997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233.33999999999997</v>
      </c>
      <c r="E49">
        <f>BAWANA!AM49</f>
        <v>0</v>
      </c>
      <c r="F49">
        <f t="shared" si="4"/>
        <v>256</v>
      </c>
      <c r="G49">
        <f t="shared" si="5"/>
        <v>233.33999999999997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8.82</v>
      </c>
      <c r="L49">
        <f>NDMC_EOD!AK49+NDMC_EOD!AL49</f>
        <v>29</v>
      </c>
      <c r="M49">
        <f>TPDDL_EOD!AK49+TPDDL_EOD!AL49</f>
        <v>69.599999999999994</v>
      </c>
      <c r="N49">
        <f t="shared" si="0"/>
        <v>233.34</v>
      </c>
      <c r="O49" s="154">
        <f t="shared" si="1"/>
        <v>0</v>
      </c>
      <c r="P49">
        <v>75.999999999999986</v>
      </c>
      <c r="Q49">
        <v>49.919999999999995</v>
      </c>
      <c r="R49">
        <v>8.8199999999999985</v>
      </c>
      <c r="S49">
        <v>28.999999999999996</v>
      </c>
      <c r="T49">
        <v>69.59999999999998</v>
      </c>
      <c r="U49" s="156">
        <f t="shared" si="2"/>
        <v>233.33999999999997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233.33999999999997</v>
      </c>
      <c r="E50">
        <f>BAWANA!AM50</f>
        <v>0</v>
      </c>
      <c r="F50">
        <f t="shared" si="4"/>
        <v>256</v>
      </c>
      <c r="G50">
        <f t="shared" si="5"/>
        <v>233.33999999999997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8.82</v>
      </c>
      <c r="L50">
        <f>NDMC_EOD!AK50+NDMC_EOD!AL50</f>
        <v>29</v>
      </c>
      <c r="M50">
        <f>TPDDL_EOD!AK50+TPDDL_EOD!AL50</f>
        <v>69.599999999999994</v>
      </c>
      <c r="N50">
        <f t="shared" si="0"/>
        <v>233.34</v>
      </c>
      <c r="O50" s="154">
        <f t="shared" si="1"/>
        <v>0</v>
      </c>
      <c r="P50">
        <v>75.999999999999986</v>
      </c>
      <c r="Q50">
        <v>49.919999999999995</v>
      </c>
      <c r="R50">
        <v>8.8199999999999985</v>
      </c>
      <c r="S50">
        <v>28.999999999999996</v>
      </c>
      <c r="T50">
        <v>69.59999999999998</v>
      </c>
      <c r="U50" s="156">
        <f t="shared" si="2"/>
        <v>233.33999999999997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233.33999999999997</v>
      </c>
      <c r="E51">
        <f>BAWANA!AM51</f>
        <v>0</v>
      </c>
      <c r="F51">
        <f t="shared" si="4"/>
        <v>256</v>
      </c>
      <c r="G51">
        <f t="shared" si="5"/>
        <v>233.33999999999997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8.82</v>
      </c>
      <c r="L51">
        <f>NDMC_EOD!AK51+NDMC_EOD!AL51</f>
        <v>29</v>
      </c>
      <c r="M51">
        <f>TPDDL_EOD!AK51+TPDDL_EOD!AL51</f>
        <v>69.599999999999994</v>
      </c>
      <c r="N51">
        <f t="shared" si="0"/>
        <v>233.34</v>
      </c>
      <c r="O51" s="154">
        <f t="shared" si="1"/>
        <v>0</v>
      </c>
      <c r="P51">
        <v>75.999999999999986</v>
      </c>
      <c r="Q51">
        <v>49.919999999999995</v>
      </c>
      <c r="R51">
        <v>8.8199999999999985</v>
      </c>
      <c r="S51">
        <v>28.999999999999996</v>
      </c>
      <c r="T51">
        <v>69.59999999999998</v>
      </c>
      <c r="U51" s="156">
        <f t="shared" si="2"/>
        <v>233.33999999999997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233.33999999999997</v>
      </c>
      <c r="E52">
        <f>BAWANA!AM52</f>
        <v>0</v>
      </c>
      <c r="F52">
        <f t="shared" si="4"/>
        <v>256</v>
      </c>
      <c r="G52">
        <f t="shared" si="5"/>
        <v>233.33999999999997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8.82</v>
      </c>
      <c r="L52">
        <f>NDMC_EOD!AK52+NDMC_EOD!AL52</f>
        <v>29</v>
      </c>
      <c r="M52">
        <f>TPDDL_EOD!AK52+TPDDL_EOD!AL52</f>
        <v>69.599999999999994</v>
      </c>
      <c r="N52">
        <f t="shared" si="0"/>
        <v>233.34</v>
      </c>
      <c r="O52" s="154">
        <f t="shared" si="1"/>
        <v>0</v>
      </c>
      <c r="P52">
        <v>75.999999999999986</v>
      </c>
      <c r="Q52">
        <v>49.919999999999995</v>
      </c>
      <c r="R52">
        <v>8.8199999999999985</v>
      </c>
      <c r="S52">
        <v>28.999999999999996</v>
      </c>
      <c r="T52">
        <v>69.59999999999998</v>
      </c>
      <c r="U52" s="156">
        <f t="shared" si="2"/>
        <v>233.33999999999997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233.33999999999997</v>
      </c>
      <c r="E53">
        <f>BAWANA!AM53</f>
        <v>0</v>
      </c>
      <c r="F53">
        <f t="shared" si="4"/>
        <v>256</v>
      </c>
      <c r="G53">
        <f t="shared" si="5"/>
        <v>233.33999999999997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8.82</v>
      </c>
      <c r="L53">
        <f>NDMC_EOD!AK53+NDMC_EOD!AL53</f>
        <v>29</v>
      </c>
      <c r="M53">
        <f>TPDDL_EOD!AK53+TPDDL_EOD!AL53</f>
        <v>69.599999999999994</v>
      </c>
      <c r="N53">
        <f t="shared" si="0"/>
        <v>233.34</v>
      </c>
      <c r="O53" s="154">
        <f t="shared" si="1"/>
        <v>0</v>
      </c>
      <c r="P53">
        <v>75.999999999999986</v>
      </c>
      <c r="Q53">
        <v>49.919999999999995</v>
      </c>
      <c r="R53">
        <v>8.8199999999999985</v>
      </c>
      <c r="S53">
        <v>28.999999999999996</v>
      </c>
      <c r="T53">
        <v>69.59999999999998</v>
      </c>
      <c r="U53" s="156">
        <f t="shared" si="2"/>
        <v>233.33999999999997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233.33999999999997</v>
      </c>
      <c r="E54">
        <f>BAWANA!AM54</f>
        <v>0</v>
      </c>
      <c r="F54">
        <f t="shared" si="4"/>
        <v>256</v>
      </c>
      <c r="G54">
        <f t="shared" si="5"/>
        <v>233.33999999999997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8.82</v>
      </c>
      <c r="L54">
        <f>NDMC_EOD!AK54+NDMC_EOD!AL54</f>
        <v>29</v>
      </c>
      <c r="M54">
        <f>TPDDL_EOD!AK54+TPDDL_EOD!AL54</f>
        <v>69.599999999999994</v>
      </c>
      <c r="N54">
        <f t="shared" si="0"/>
        <v>233.34</v>
      </c>
      <c r="O54" s="154">
        <f t="shared" si="1"/>
        <v>0</v>
      </c>
      <c r="P54">
        <v>75.999999999999986</v>
      </c>
      <c r="Q54">
        <v>49.919999999999995</v>
      </c>
      <c r="R54">
        <v>8.8199999999999985</v>
      </c>
      <c r="S54">
        <v>28.999999999999996</v>
      </c>
      <c r="T54">
        <v>69.59999999999998</v>
      </c>
      <c r="U54" s="156">
        <f t="shared" si="2"/>
        <v>233.33999999999997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233.33999999999997</v>
      </c>
      <c r="E55">
        <f>BAWANA!AM55</f>
        <v>0</v>
      </c>
      <c r="F55">
        <f t="shared" si="4"/>
        <v>256</v>
      </c>
      <c r="G55">
        <f t="shared" si="5"/>
        <v>233.33999999999997</v>
      </c>
      <c r="H55" s="154"/>
      <c r="I55">
        <f>BRPL_EOD!AK55+BRPL_EOD!AL55</f>
        <v>76</v>
      </c>
      <c r="J55">
        <f>BYPL_EOD!AK55+BYPL_EOD!AL55</f>
        <v>49.92</v>
      </c>
      <c r="K55">
        <f>MES_EOD!AK55+MES_EOD!AL55</f>
        <v>8.82</v>
      </c>
      <c r="L55">
        <f>NDMC_EOD!AK55+NDMC_EOD!AL55</f>
        <v>29</v>
      </c>
      <c r="M55">
        <f>TPDDL_EOD!AK55+TPDDL_EOD!AL55</f>
        <v>69.599999999999994</v>
      </c>
      <c r="N55">
        <f t="shared" si="0"/>
        <v>233.34</v>
      </c>
      <c r="O55" s="154">
        <f t="shared" si="1"/>
        <v>0</v>
      </c>
      <c r="P55">
        <v>75.999999999999986</v>
      </c>
      <c r="Q55">
        <v>49.919999999999995</v>
      </c>
      <c r="R55">
        <v>8.8199999999999985</v>
      </c>
      <c r="S55">
        <v>28.999999999999996</v>
      </c>
      <c r="T55">
        <v>69.59999999999998</v>
      </c>
      <c r="U55" s="156">
        <f t="shared" si="2"/>
        <v>233.33999999999997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233.33999999999997</v>
      </c>
      <c r="E56">
        <f>BAWANA!AM56</f>
        <v>0</v>
      </c>
      <c r="F56">
        <f t="shared" si="4"/>
        <v>256</v>
      </c>
      <c r="G56">
        <f t="shared" si="5"/>
        <v>233.33999999999997</v>
      </c>
      <c r="H56" s="154"/>
      <c r="I56">
        <f>BRPL_EOD!AK56+BRPL_EOD!AL56</f>
        <v>76</v>
      </c>
      <c r="J56">
        <f>BYPL_EOD!AK56+BYPL_EOD!AL56</f>
        <v>49.92</v>
      </c>
      <c r="K56">
        <f>MES_EOD!AK56+MES_EOD!AL56</f>
        <v>8.82</v>
      </c>
      <c r="L56">
        <f>NDMC_EOD!AK56+NDMC_EOD!AL56</f>
        <v>29</v>
      </c>
      <c r="M56">
        <f>TPDDL_EOD!AK56+TPDDL_EOD!AL56</f>
        <v>69.599999999999994</v>
      </c>
      <c r="N56">
        <f t="shared" si="0"/>
        <v>233.34</v>
      </c>
      <c r="O56" s="154">
        <f t="shared" si="1"/>
        <v>0</v>
      </c>
      <c r="P56">
        <v>75.999999999999986</v>
      </c>
      <c r="Q56">
        <v>49.919999999999995</v>
      </c>
      <c r="R56">
        <v>8.8199999999999985</v>
      </c>
      <c r="S56">
        <v>28.999999999999996</v>
      </c>
      <c r="T56">
        <v>69.59999999999998</v>
      </c>
      <c r="U56" s="156">
        <f t="shared" si="2"/>
        <v>233.33999999999997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233.33999999999997</v>
      </c>
      <c r="E57">
        <f>BAWANA!AM57</f>
        <v>0</v>
      </c>
      <c r="F57">
        <f t="shared" si="4"/>
        <v>256</v>
      </c>
      <c r="G57">
        <f t="shared" si="5"/>
        <v>233.33999999999997</v>
      </c>
      <c r="H57" s="154"/>
      <c r="I57">
        <f>BRPL_EOD!AK57+BRPL_EOD!AL57</f>
        <v>76</v>
      </c>
      <c r="J57">
        <f>BYPL_EOD!AK57+BYPL_EOD!AL57</f>
        <v>49.92</v>
      </c>
      <c r="K57">
        <f>MES_EOD!AK57+MES_EOD!AL57</f>
        <v>8.82</v>
      </c>
      <c r="L57">
        <f>NDMC_EOD!AK57+NDMC_EOD!AL57</f>
        <v>29</v>
      </c>
      <c r="M57">
        <f>TPDDL_EOD!AK57+TPDDL_EOD!AL57</f>
        <v>69.599999999999994</v>
      </c>
      <c r="N57">
        <f t="shared" si="0"/>
        <v>233.34</v>
      </c>
      <c r="O57" s="154">
        <f t="shared" si="1"/>
        <v>0</v>
      </c>
      <c r="P57">
        <v>75.999999999999986</v>
      </c>
      <c r="Q57">
        <v>49.919999999999995</v>
      </c>
      <c r="R57">
        <v>8.8199999999999985</v>
      </c>
      <c r="S57">
        <v>28.999999999999996</v>
      </c>
      <c r="T57">
        <v>69.59999999999998</v>
      </c>
      <c r="U57" s="156">
        <f t="shared" si="2"/>
        <v>233.33999999999997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233.33999999999997</v>
      </c>
      <c r="E58">
        <f>BAWANA!AM58</f>
        <v>0</v>
      </c>
      <c r="F58">
        <f t="shared" si="4"/>
        <v>256</v>
      </c>
      <c r="G58">
        <f t="shared" si="5"/>
        <v>233.33999999999997</v>
      </c>
      <c r="H58" s="154"/>
      <c r="I58">
        <f>BRPL_EOD!AK58+BRPL_EOD!AL58</f>
        <v>76</v>
      </c>
      <c r="J58">
        <f>BYPL_EOD!AK58+BYPL_EOD!AL58</f>
        <v>49.92</v>
      </c>
      <c r="K58">
        <f>MES_EOD!AK58+MES_EOD!AL58</f>
        <v>8.82</v>
      </c>
      <c r="L58">
        <f>NDMC_EOD!AK58+NDMC_EOD!AL58</f>
        <v>29</v>
      </c>
      <c r="M58">
        <f>TPDDL_EOD!AK58+TPDDL_EOD!AL58</f>
        <v>69.599999999999994</v>
      </c>
      <c r="N58">
        <f t="shared" si="0"/>
        <v>233.34</v>
      </c>
      <c r="O58" s="154">
        <f t="shared" si="1"/>
        <v>0</v>
      </c>
      <c r="P58">
        <v>75.999999999999986</v>
      </c>
      <c r="Q58">
        <v>49.919999999999995</v>
      </c>
      <c r="R58">
        <v>8.8199999999999985</v>
      </c>
      <c r="S58">
        <v>28.999999999999996</v>
      </c>
      <c r="T58">
        <v>69.59999999999998</v>
      </c>
      <c r="U58" s="156">
        <f t="shared" si="2"/>
        <v>233.33999999999997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233.33999999999997</v>
      </c>
      <c r="E59">
        <f>BAWANA!AM59</f>
        <v>0</v>
      </c>
      <c r="F59">
        <f t="shared" si="4"/>
        <v>256</v>
      </c>
      <c r="G59">
        <f t="shared" si="5"/>
        <v>233.33999999999997</v>
      </c>
      <c r="H59" s="154"/>
      <c r="I59">
        <f>BRPL_EOD!AK59+BRPL_EOD!AL59</f>
        <v>76</v>
      </c>
      <c r="J59">
        <f>BYPL_EOD!AK59+BYPL_EOD!AL59</f>
        <v>49.92</v>
      </c>
      <c r="K59">
        <f>MES_EOD!AK59+MES_EOD!AL59</f>
        <v>8.82</v>
      </c>
      <c r="L59">
        <f>NDMC_EOD!AK59+NDMC_EOD!AL59</f>
        <v>29</v>
      </c>
      <c r="M59">
        <f>TPDDL_EOD!AK59+TPDDL_EOD!AL59</f>
        <v>69.599999999999994</v>
      </c>
      <c r="N59">
        <f t="shared" si="0"/>
        <v>233.34</v>
      </c>
      <c r="O59" s="154">
        <f t="shared" si="1"/>
        <v>0</v>
      </c>
      <c r="P59">
        <v>75.999999999999986</v>
      </c>
      <c r="Q59">
        <v>49.919999999999995</v>
      </c>
      <c r="R59">
        <v>8.8199999999999985</v>
      </c>
      <c r="S59">
        <v>28.999999999999996</v>
      </c>
      <c r="T59">
        <v>69.59999999999998</v>
      </c>
      <c r="U59" s="156">
        <f t="shared" si="2"/>
        <v>233.33999999999997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233.33999999999997</v>
      </c>
      <c r="E60">
        <f>BAWANA!AM60</f>
        <v>0</v>
      </c>
      <c r="F60">
        <f t="shared" si="4"/>
        <v>256</v>
      </c>
      <c r="G60">
        <f t="shared" si="5"/>
        <v>233.33999999999997</v>
      </c>
      <c r="H60" s="154"/>
      <c r="I60">
        <f>BRPL_EOD!AK60+BRPL_EOD!AL60</f>
        <v>76</v>
      </c>
      <c r="J60">
        <f>BYPL_EOD!AK60+BYPL_EOD!AL60</f>
        <v>49.92</v>
      </c>
      <c r="K60">
        <f>MES_EOD!AK60+MES_EOD!AL60</f>
        <v>8.82</v>
      </c>
      <c r="L60">
        <f>NDMC_EOD!AK60+NDMC_EOD!AL60</f>
        <v>29</v>
      </c>
      <c r="M60">
        <f>TPDDL_EOD!AK60+TPDDL_EOD!AL60</f>
        <v>69.599999999999994</v>
      </c>
      <c r="N60">
        <f t="shared" si="0"/>
        <v>233.34</v>
      </c>
      <c r="O60" s="154">
        <f t="shared" si="1"/>
        <v>0</v>
      </c>
      <c r="P60">
        <v>75.999999999999986</v>
      </c>
      <c r="Q60">
        <v>49.919999999999995</v>
      </c>
      <c r="R60">
        <v>8.8199999999999985</v>
      </c>
      <c r="S60">
        <v>28.999999999999996</v>
      </c>
      <c r="T60">
        <v>69.59999999999998</v>
      </c>
      <c r="U60" s="156">
        <f t="shared" si="2"/>
        <v>233.33999999999997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233.33999999999997</v>
      </c>
      <c r="E61">
        <f>BAWANA!AM61</f>
        <v>0</v>
      </c>
      <c r="F61">
        <f t="shared" si="4"/>
        <v>256</v>
      </c>
      <c r="G61">
        <f t="shared" si="5"/>
        <v>233.33999999999997</v>
      </c>
      <c r="H61" s="154"/>
      <c r="I61">
        <f>BRPL_EOD!AK61+BRPL_EOD!AL61</f>
        <v>76</v>
      </c>
      <c r="J61">
        <f>BYPL_EOD!AK61+BYPL_EOD!AL61</f>
        <v>49.92</v>
      </c>
      <c r="K61">
        <f>MES_EOD!AK61+MES_EOD!AL61</f>
        <v>8.82</v>
      </c>
      <c r="L61">
        <f>NDMC_EOD!AK61+NDMC_EOD!AL61</f>
        <v>29</v>
      </c>
      <c r="M61">
        <f>TPDDL_EOD!AK61+TPDDL_EOD!AL61</f>
        <v>69.599999999999994</v>
      </c>
      <c r="N61">
        <f t="shared" si="0"/>
        <v>233.34</v>
      </c>
      <c r="O61" s="154">
        <f t="shared" si="1"/>
        <v>0</v>
      </c>
      <c r="P61">
        <v>75.999999999999986</v>
      </c>
      <c r="Q61">
        <v>49.919999999999995</v>
      </c>
      <c r="R61">
        <v>8.8199999999999985</v>
      </c>
      <c r="S61">
        <v>28.999999999999996</v>
      </c>
      <c r="T61">
        <v>69.59999999999998</v>
      </c>
      <c r="U61" s="156">
        <f t="shared" si="2"/>
        <v>233.33999999999997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233.33999999999997</v>
      </c>
      <c r="E62">
        <f>BAWANA!AM62</f>
        <v>0</v>
      </c>
      <c r="F62">
        <f t="shared" si="4"/>
        <v>256</v>
      </c>
      <c r="G62">
        <f t="shared" si="5"/>
        <v>233.33999999999997</v>
      </c>
      <c r="H62" s="154"/>
      <c r="I62">
        <f>BRPL_EOD!AK62+BRPL_EOD!AL62</f>
        <v>76</v>
      </c>
      <c r="J62">
        <f>BYPL_EOD!AK62+BYPL_EOD!AL62</f>
        <v>49.92</v>
      </c>
      <c r="K62">
        <f>MES_EOD!AK62+MES_EOD!AL62</f>
        <v>8.82</v>
      </c>
      <c r="L62">
        <f>NDMC_EOD!AK62+NDMC_EOD!AL62</f>
        <v>29</v>
      </c>
      <c r="M62">
        <f>TPDDL_EOD!AK62+TPDDL_EOD!AL62</f>
        <v>69.599999999999994</v>
      </c>
      <c r="N62">
        <f t="shared" si="0"/>
        <v>233.34</v>
      </c>
      <c r="O62" s="154">
        <f t="shared" si="1"/>
        <v>0</v>
      </c>
      <c r="P62">
        <v>75.999999999999986</v>
      </c>
      <c r="Q62">
        <v>49.919999999999995</v>
      </c>
      <c r="R62">
        <v>8.8199999999999985</v>
      </c>
      <c r="S62">
        <v>28.999999999999996</v>
      </c>
      <c r="T62">
        <v>69.59999999999998</v>
      </c>
      <c r="U62" s="156">
        <f t="shared" si="2"/>
        <v>233.33999999999997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7.37</v>
      </c>
      <c r="L63">
        <f>NDMC_EOD!AK63+NDMC_EOD!AL63</f>
        <v>27.19</v>
      </c>
      <c r="M63">
        <f>TPDDL_EOD!AK63+TPDDL_EOD!AL63</f>
        <v>65.25</v>
      </c>
      <c r="N63">
        <f t="shared" si="0"/>
        <v>240</v>
      </c>
      <c r="O63" s="154">
        <f t="shared" si="1"/>
        <v>0</v>
      </c>
      <c r="P63">
        <v>93.39</v>
      </c>
      <c r="Q63">
        <v>46.8</v>
      </c>
      <c r="R63">
        <v>7.37</v>
      </c>
      <c r="S63">
        <v>27.19</v>
      </c>
      <c r="T63">
        <v>65.25</v>
      </c>
      <c r="U63" s="156">
        <f t="shared" si="2"/>
        <v>240</v>
      </c>
      <c r="V63" s="154">
        <f t="shared" si="3"/>
        <v>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7.37</v>
      </c>
      <c r="L64">
        <f>NDMC_EOD!AK64+NDMC_EOD!AL64</f>
        <v>27.19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P64">
        <v>93.39</v>
      </c>
      <c r="Q64">
        <v>46.8</v>
      </c>
      <c r="R64">
        <v>7.37</v>
      </c>
      <c r="S64">
        <v>27.19</v>
      </c>
      <c r="T64">
        <v>65.25</v>
      </c>
      <c r="U64" s="156">
        <f t="shared" si="2"/>
        <v>240</v>
      </c>
      <c r="V64" s="154">
        <f t="shared" si="3"/>
        <v>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7.37</v>
      </c>
      <c r="L65">
        <f>NDMC_EOD!AK65+NDMC_EOD!AL65</f>
        <v>27.19</v>
      </c>
      <c r="M65">
        <f>TPDDL_EOD!AK65+TPDDL_EOD!AL65</f>
        <v>65.25</v>
      </c>
      <c r="N65">
        <f t="shared" si="0"/>
        <v>240</v>
      </c>
      <c r="O65" s="154">
        <f t="shared" si="1"/>
        <v>0</v>
      </c>
      <c r="P65">
        <v>93.39</v>
      </c>
      <c r="Q65">
        <v>46.8</v>
      </c>
      <c r="R65">
        <v>7.37</v>
      </c>
      <c r="S65">
        <v>27.19</v>
      </c>
      <c r="T65">
        <v>65.25</v>
      </c>
      <c r="U65" s="156">
        <f t="shared" si="2"/>
        <v>240</v>
      </c>
      <c r="V65" s="154">
        <f t="shared" si="3"/>
        <v>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7.37</v>
      </c>
      <c r="L66">
        <f>NDMC_EOD!AK66+NDMC_EOD!AL66</f>
        <v>27.19</v>
      </c>
      <c r="M66">
        <f>TPDDL_EOD!AK66+TPDDL_EOD!AL66</f>
        <v>65.25</v>
      </c>
      <c r="N66">
        <f t="shared" si="0"/>
        <v>240</v>
      </c>
      <c r="O66" s="154">
        <f t="shared" si="1"/>
        <v>0</v>
      </c>
      <c r="P66">
        <v>93.39</v>
      </c>
      <c r="Q66">
        <v>46.8</v>
      </c>
      <c r="R66">
        <v>7.37</v>
      </c>
      <c r="S66">
        <v>27.19</v>
      </c>
      <c r="T66">
        <v>65.25</v>
      </c>
      <c r="U66" s="156">
        <f t="shared" si="2"/>
        <v>240</v>
      </c>
      <c r="V66" s="154">
        <f t="shared" si="3"/>
        <v>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7.37</v>
      </c>
      <c r="L67">
        <f>NDMC_EOD!AK67+NDMC_EOD!AL67</f>
        <v>27.19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P67">
        <v>93.39</v>
      </c>
      <c r="Q67">
        <v>46.8</v>
      </c>
      <c r="R67">
        <v>7.37</v>
      </c>
      <c r="S67">
        <v>27.19</v>
      </c>
      <c r="T67">
        <v>65.25</v>
      </c>
      <c r="U67" s="156">
        <f t="shared" ref="U67:U98" si="9">SUM(P67:T67)</f>
        <v>240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</v>
      </c>
      <c r="H68" s="154"/>
      <c r="I68">
        <f>BRPL_EOD!AK68+BRPL_EOD!AL68</f>
        <v>93.39</v>
      </c>
      <c r="J68">
        <f>BYPL_EOD!AK68+BYPL_EOD!AL68</f>
        <v>46.8</v>
      </c>
      <c r="K68">
        <f>MES_EOD!AK68+MES_EOD!AL68</f>
        <v>7.37</v>
      </c>
      <c r="L68">
        <f>NDMC_EOD!AK68+NDMC_EOD!AL68</f>
        <v>27.19</v>
      </c>
      <c r="M68">
        <f>TPDDL_EOD!AK68+TPDDL_EOD!AL68</f>
        <v>65.25</v>
      </c>
      <c r="N68">
        <f t="shared" si="7"/>
        <v>240</v>
      </c>
      <c r="O68" s="154">
        <f t="shared" si="8"/>
        <v>0</v>
      </c>
      <c r="P68">
        <v>93.39</v>
      </c>
      <c r="Q68">
        <v>46.8</v>
      </c>
      <c r="R68">
        <v>7.37</v>
      </c>
      <c r="S68">
        <v>27.19</v>
      </c>
      <c r="T68">
        <v>65.25</v>
      </c>
      <c r="U68" s="156">
        <f t="shared" si="9"/>
        <v>240</v>
      </c>
      <c r="V68" s="154">
        <f t="shared" si="10"/>
        <v>0</v>
      </c>
      <c r="Y68">
        <f>BAWANA!AW68+BAWANA!AX68</f>
        <v>30</v>
      </c>
      <c r="Z68">
        <f>BAWANA!BD68+BAWANA!BE68</f>
        <v>30</v>
      </c>
      <c r="AA68">
        <f>BAWANA!X68+BAWANA!Y68</f>
        <v>30</v>
      </c>
      <c r="AB68">
        <f>BAWANA!AE68+BAWANA!AF68</f>
        <v>30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</v>
      </c>
      <c r="E69">
        <f>BAWANA!AM69</f>
        <v>0</v>
      </c>
      <c r="F69">
        <f t="shared" si="11"/>
        <v>256</v>
      </c>
      <c r="G69">
        <f t="shared" si="12"/>
        <v>240</v>
      </c>
      <c r="H69" s="154"/>
      <c r="I69">
        <f>BRPL_EOD!AK69+BRPL_EOD!AL69</f>
        <v>93.39</v>
      </c>
      <c r="J69">
        <f>BYPL_EOD!AK69+BYPL_EOD!AL69</f>
        <v>46.8</v>
      </c>
      <c r="K69">
        <f>MES_EOD!AK69+MES_EOD!AL69</f>
        <v>7.37</v>
      </c>
      <c r="L69">
        <f>NDMC_EOD!AK69+NDMC_EOD!AL69</f>
        <v>27.19</v>
      </c>
      <c r="M69">
        <f>TPDDL_EOD!AK69+TPDDL_EOD!AL69</f>
        <v>65.25</v>
      </c>
      <c r="N69">
        <f t="shared" si="7"/>
        <v>240</v>
      </c>
      <c r="O69" s="154">
        <f t="shared" si="8"/>
        <v>0</v>
      </c>
      <c r="P69">
        <v>93.39</v>
      </c>
      <c r="Q69">
        <v>46.8</v>
      </c>
      <c r="R69">
        <v>7.37</v>
      </c>
      <c r="S69">
        <v>27.19</v>
      </c>
      <c r="T69">
        <v>65.25</v>
      </c>
      <c r="U69" s="156">
        <f t="shared" si="9"/>
        <v>240</v>
      </c>
      <c r="V69" s="154">
        <f t="shared" si="10"/>
        <v>0</v>
      </c>
      <c r="Y69">
        <f>BAWANA!AW69+BAWANA!AX69</f>
        <v>30</v>
      </c>
      <c r="Z69">
        <f>BAWANA!BD69+BAWANA!BE69</f>
        <v>30</v>
      </c>
      <c r="AA69">
        <f>BAWANA!X69+BAWANA!Y69</f>
        <v>30</v>
      </c>
      <c r="AB69">
        <f>BAWANA!AE69+BAWANA!AF69</f>
        <v>30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93.39</v>
      </c>
      <c r="J70">
        <f>BYPL_EOD!AK70+BYPL_EOD!AL70</f>
        <v>46.8</v>
      </c>
      <c r="K70">
        <f>MES_EOD!AK70+MES_EOD!AL70</f>
        <v>7.37</v>
      </c>
      <c r="L70">
        <f>NDMC_EOD!AK70+NDMC_EOD!AL70</f>
        <v>27.19</v>
      </c>
      <c r="M70">
        <f>TPDDL_EOD!AK70+TPDDL_EOD!AL70</f>
        <v>65.25</v>
      </c>
      <c r="N70">
        <f t="shared" si="7"/>
        <v>240</v>
      </c>
      <c r="O70" s="154">
        <f t="shared" si="8"/>
        <v>0</v>
      </c>
      <c r="P70">
        <v>93.39</v>
      </c>
      <c r="Q70">
        <v>46.8</v>
      </c>
      <c r="R70">
        <v>7.37</v>
      </c>
      <c r="S70">
        <v>27.19</v>
      </c>
      <c r="T70">
        <v>65.25</v>
      </c>
      <c r="U70" s="156">
        <f t="shared" si="9"/>
        <v>240</v>
      </c>
      <c r="V70" s="154">
        <f t="shared" si="10"/>
        <v>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</v>
      </c>
      <c r="E71">
        <f>BAWANA!AM71</f>
        <v>0</v>
      </c>
      <c r="F71">
        <f t="shared" si="11"/>
        <v>256</v>
      </c>
      <c r="G71">
        <f t="shared" si="12"/>
        <v>244</v>
      </c>
      <c r="H71" s="154"/>
      <c r="I71">
        <f>BRPL_EOD!AK71+BRPL_EOD!AL71</f>
        <v>94.95</v>
      </c>
      <c r="J71">
        <f>BYPL_EOD!AK71+BYPL_EOD!AL71</f>
        <v>47.58</v>
      </c>
      <c r="K71">
        <f>MES_EOD!AK71+MES_EOD!AL71</f>
        <v>7.5</v>
      </c>
      <c r="L71">
        <f>NDMC_EOD!AK71+NDMC_EOD!AL71</f>
        <v>27.64</v>
      </c>
      <c r="M71">
        <f>TPDDL_EOD!AK71+TPDDL_EOD!AL71</f>
        <v>66.34</v>
      </c>
      <c r="N71">
        <f t="shared" si="7"/>
        <v>244.01000000000002</v>
      </c>
      <c r="O71" s="154">
        <f t="shared" si="8"/>
        <v>-1.0000000000019327E-2</v>
      </c>
      <c r="P71">
        <v>94.946108766034172</v>
      </c>
      <c r="Q71">
        <v>47.578050079914753</v>
      </c>
      <c r="R71">
        <v>7.4996926355477225</v>
      </c>
      <c r="S71">
        <v>27.638867259538543</v>
      </c>
      <c r="T71">
        <v>66.337281258964794</v>
      </c>
      <c r="U71" s="156">
        <f t="shared" si="9"/>
        <v>243.99999999999997</v>
      </c>
      <c r="V71" s="154">
        <f t="shared" si="10"/>
        <v>0</v>
      </c>
      <c r="Y71">
        <f>BAWANA!AW71+BAWANA!AX71</f>
        <v>30.5</v>
      </c>
      <c r="Z71">
        <f>BAWANA!BD71+BAWANA!BE71</f>
        <v>30.5</v>
      </c>
      <c r="AA71">
        <f>BAWANA!X71+BAWANA!Y71</f>
        <v>30.5</v>
      </c>
      <c r="AB71">
        <f>BAWANA!AE71+BAWANA!AF71</f>
        <v>30.5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54"/>
      <c r="I72">
        <f>BRPL_EOD!AK72+BRPL_EOD!AL72</f>
        <v>94.95</v>
      </c>
      <c r="J72">
        <f>BYPL_EOD!AK72+BYPL_EOD!AL72</f>
        <v>47.58</v>
      </c>
      <c r="K72">
        <f>MES_EOD!AK72+MES_EOD!AL72</f>
        <v>7.5</v>
      </c>
      <c r="L72">
        <f>NDMC_EOD!AK72+NDMC_EOD!AL72</f>
        <v>27.64</v>
      </c>
      <c r="M72">
        <f>TPDDL_EOD!AK72+TPDDL_EOD!AL72</f>
        <v>66.34</v>
      </c>
      <c r="N72">
        <f t="shared" si="7"/>
        <v>244.01000000000002</v>
      </c>
      <c r="O72" s="154">
        <f t="shared" si="8"/>
        <v>-1.0000000000019327E-2</v>
      </c>
      <c r="P72">
        <v>94.946108766034172</v>
      </c>
      <c r="Q72">
        <v>47.578050079914753</v>
      </c>
      <c r="R72">
        <v>7.4996926355477225</v>
      </c>
      <c r="S72">
        <v>27.638867259538543</v>
      </c>
      <c r="T72">
        <v>66.337281258964794</v>
      </c>
      <c r="U72" s="156">
        <f t="shared" si="9"/>
        <v>243.99999999999997</v>
      </c>
      <c r="V72" s="154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94.95</v>
      </c>
      <c r="J73">
        <f>BYPL_EOD!AK73+BYPL_EOD!AL73</f>
        <v>47.58</v>
      </c>
      <c r="K73">
        <f>MES_EOD!AK73+MES_EOD!AL73</f>
        <v>7.5</v>
      </c>
      <c r="L73">
        <f>NDMC_EOD!AK73+NDMC_EOD!AL73</f>
        <v>27.64</v>
      </c>
      <c r="M73">
        <f>TPDDL_EOD!AK73+TPDDL_EOD!AL73</f>
        <v>66.34</v>
      </c>
      <c r="N73">
        <f t="shared" si="7"/>
        <v>244.01000000000002</v>
      </c>
      <c r="O73" s="154">
        <f t="shared" si="8"/>
        <v>-1.0000000000019327E-2</v>
      </c>
      <c r="P73">
        <v>94.946108766034172</v>
      </c>
      <c r="Q73">
        <v>47.578050079914753</v>
      </c>
      <c r="R73">
        <v>7.4996926355477225</v>
      </c>
      <c r="S73">
        <v>27.638867259538543</v>
      </c>
      <c r="T73">
        <v>66.337281258964794</v>
      </c>
      <c r="U73" s="156">
        <f t="shared" si="9"/>
        <v>243.99999999999997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94.95</v>
      </c>
      <c r="J74">
        <f>BYPL_EOD!AK74+BYPL_EOD!AL74</f>
        <v>47.58</v>
      </c>
      <c r="K74">
        <f>MES_EOD!AK74+MES_EOD!AL74</f>
        <v>7.5</v>
      </c>
      <c r="L74">
        <f>NDMC_EOD!AK74+NDMC_EOD!AL74</f>
        <v>27.64</v>
      </c>
      <c r="M74">
        <f>TPDDL_EOD!AK74+TPDDL_EOD!AL74</f>
        <v>66.34</v>
      </c>
      <c r="N74">
        <f t="shared" si="7"/>
        <v>244.01000000000002</v>
      </c>
      <c r="O74" s="154">
        <f t="shared" si="8"/>
        <v>-1.0000000000019327E-2</v>
      </c>
      <c r="P74">
        <v>94.946108766034172</v>
      </c>
      <c r="Q74">
        <v>47.578050079914753</v>
      </c>
      <c r="R74">
        <v>7.4996926355477225</v>
      </c>
      <c r="S74">
        <v>27.638867259538543</v>
      </c>
      <c r="T74">
        <v>66.337281258964794</v>
      </c>
      <c r="U74" s="156">
        <f t="shared" si="9"/>
        <v>243.99999999999997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54"/>
      <c r="I75">
        <f>BRPL_EOD!AK75+BRPL_EOD!AL75</f>
        <v>94.95</v>
      </c>
      <c r="J75">
        <f>BYPL_EOD!AK75+BYPL_EOD!AL75</f>
        <v>47.58</v>
      </c>
      <c r="K75">
        <f>MES_EOD!AK75+MES_EOD!AL75</f>
        <v>7.5</v>
      </c>
      <c r="L75">
        <f>NDMC_EOD!AK75+NDMC_EOD!AL75</f>
        <v>27.64</v>
      </c>
      <c r="M75">
        <f>TPDDL_EOD!AK75+TPDDL_EOD!AL75</f>
        <v>66.34</v>
      </c>
      <c r="N75">
        <f t="shared" si="7"/>
        <v>244.01000000000002</v>
      </c>
      <c r="O75" s="154">
        <f t="shared" si="8"/>
        <v>-1.0000000000019327E-2</v>
      </c>
      <c r="P75">
        <v>94.946108766034172</v>
      </c>
      <c r="Q75">
        <v>47.578050079914753</v>
      </c>
      <c r="R75">
        <v>7.4996926355477225</v>
      </c>
      <c r="S75">
        <v>27.638867259538543</v>
      </c>
      <c r="T75">
        <v>66.337281258964794</v>
      </c>
      <c r="U75" s="156">
        <f t="shared" si="9"/>
        <v>243.99999999999997</v>
      </c>
      <c r="V75" s="154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54"/>
      <c r="I76">
        <f>BRPL_EOD!AK76+BRPL_EOD!AL76</f>
        <v>94.95</v>
      </c>
      <c r="J76">
        <f>BYPL_EOD!AK76+BYPL_EOD!AL76</f>
        <v>47.58</v>
      </c>
      <c r="K76">
        <f>MES_EOD!AK76+MES_EOD!AL76</f>
        <v>7.5</v>
      </c>
      <c r="L76">
        <f>NDMC_EOD!AK76+NDMC_EOD!AL76</f>
        <v>27.64</v>
      </c>
      <c r="M76">
        <f>TPDDL_EOD!AK76+TPDDL_EOD!AL76</f>
        <v>66.34</v>
      </c>
      <c r="N76">
        <f t="shared" si="7"/>
        <v>244.01000000000002</v>
      </c>
      <c r="O76" s="154">
        <f t="shared" si="8"/>
        <v>-1.0000000000019327E-2</v>
      </c>
      <c r="P76">
        <v>94.946108766034172</v>
      </c>
      <c r="Q76">
        <v>47.578050079914753</v>
      </c>
      <c r="R76">
        <v>7.4996926355477225</v>
      </c>
      <c r="S76">
        <v>27.638867259538543</v>
      </c>
      <c r="T76">
        <v>66.337281258964794</v>
      </c>
      <c r="U76" s="156">
        <f t="shared" si="9"/>
        <v>243.99999999999997</v>
      </c>
      <c r="V76" s="154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256</v>
      </c>
      <c r="G77">
        <f t="shared" si="12"/>
        <v>244</v>
      </c>
      <c r="H77" s="154"/>
      <c r="I77">
        <f>BRPL_EOD!AK77+BRPL_EOD!AL77</f>
        <v>94.95</v>
      </c>
      <c r="J77">
        <f>BYPL_EOD!AK77+BYPL_EOD!AL77</f>
        <v>47.58</v>
      </c>
      <c r="K77">
        <f>MES_EOD!AK77+MES_EOD!AL77</f>
        <v>7.5</v>
      </c>
      <c r="L77">
        <f>NDMC_EOD!AK77+NDMC_EOD!AL77</f>
        <v>27.64</v>
      </c>
      <c r="M77">
        <f>TPDDL_EOD!AK77+TPDDL_EOD!AL77</f>
        <v>66.34</v>
      </c>
      <c r="N77">
        <f t="shared" si="7"/>
        <v>244.01000000000002</v>
      </c>
      <c r="O77" s="154">
        <f t="shared" si="8"/>
        <v>-1.0000000000019327E-2</v>
      </c>
      <c r="P77">
        <v>94.946108766034172</v>
      </c>
      <c r="Q77">
        <v>47.578050079914753</v>
      </c>
      <c r="R77">
        <v>7.4996926355477225</v>
      </c>
      <c r="S77">
        <v>27.638867259538543</v>
      </c>
      <c r="T77">
        <v>66.337281258964794</v>
      </c>
      <c r="U77" s="156">
        <f t="shared" si="9"/>
        <v>243.99999999999997</v>
      </c>
      <c r="V77" s="154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256</v>
      </c>
      <c r="G78">
        <f t="shared" si="12"/>
        <v>244</v>
      </c>
      <c r="H78" s="154"/>
      <c r="I78">
        <f>BRPL_EOD!AK78+BRPL_EOD!AL78</f>
        <v>94.95</v>
      </c>
      <c r="J78">
        <f>BYPL_EOD!AK78+BYPL_EOD!AL78</f>
        <v>47.58</v>
      </c>
      <c r="K78">
        <f>MES_EOD!AK78+MES_EOD!AL78</f>
        <v>7.5</v>
      </c>
      <c r="L78">
        <f>NDMC_EOD!AK78+NDMC_EOD!AL78</f>
        <v>27.64</v>
      </c>
      <c r="M78">
        <f>TPDDL_EOD!AK78+TPDDL_EOD!AL78</f>
        <v>66.34</v>
      </c>
      <c r="N78">
        <f t="shared" si="7"/>
        <v>244.01000000000002</v>
      </c>
      <c r="O78" s="154">
        <f t="shared" si="8"/>
        <v>-1.0000000000019327E-2</v>
      </c>
      <c r="P78">
        <v>94.946108766034172</v>
      </c>
      <c r="Q78">
        <v>47.578050079914753</v>
      </c>
      <c r="R78">
        <v>7.4996926355477225</v>
      </c>
      <c r="S78">
        <v>27.638867259538543</v>
      </c>
      <c r="T78">
        <v>66.337281258964794</v>
      </c>
      <c r="U78" s="156">
        <f t="shared" si="9"/>
        <v>243.99999999999997</v>
      </c>
      <c r="V78" s="154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54"/>
      <c r="I79">
        <f>BRPL_EOD!AK79+BRPL_EOD!AL79</f>
        <v>94.95</v>
      </c>
      <c r="J79">
        <f>BYPL_EOD!AK79+BYPL_EOD!AL79</f>
        <v>47.58</v>
      </c>
      <c r="K79">
        <f>MES_EOD!AK79+MES_EOD!AL79</f>
        <v>7.5</v>
      </c>
      <c r="L79">
        <f>NDMC_EOD!AK79+NDMC_EOD!AL79</f>
        <v>27.64</v>
      </c>
      <c r="M79">
        <f>TPDDL_EOD!AK79+TPDDL_EOD!AL79</f>
        <v>66.34</v>
      </c>
      <c r="N79">
        <f t="shared" si="7"/>
        <v>244.01000000000002</v>
      </c>
      <c r="O79" s="154">
        <f t="shared" si="8"/>
        <v>-1.0000000000019327E-2</v>
      </c>
      <c r="P79">
        <v>94.946108766034172</v>
      </c>
      <c r="Q79">
        <v>47.578050079914753</v>
      </c>
      <c r="R79">
        <v>7.4996926355477225</v>
      </c>
      <c r="S79">
        <v>27.638867259538543</v>
      </c>
      <c r="T79">
        <v>66.337281258964794</v>
      </c>
      <c r="U79" s="156">
        <f t="shared" si="9"/>
        <v>243.99999999999997</v>
      </c>
      <c r="V79" s="154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54"/>
      <c r="I80">
        <f>BRPL_EOD!AK80+BRPL_EOD!AL80</f>
        <v>94.95</v>
      </c>
      <c r="J80">
        <f>BYPL_EOD!AK80+BYPL_EOD!AL80</f>
        <v>47.58</v>
      </c>
      <c r="K80">
        <f>MES_EOD!AK80+MES_EOD!AL80</f>
        <v>7.5</v>
      </c>
      <c r="L80">
        <f>NDMC_EOD!AK80+NDMC_EOD!AL80</f>
        <v>27.64</v>
      </c>
      <c r="M80">
        <f>TPDDL_EOD!AK80+TPDDL_EOD!AL80</f>
        <v>66.34</v>
      </c>
      <c r="N80">
        <f t="shared" si="7"/>
        <v>244.01000000000002</v>
      </c>
      <c r="O80" s="154">
        <f t="shared" si="8"/>
        <v>-1.0000000000019327E-2</v>
      </c>
      <c r="P80">
        <v>94.946108766034172</v>
      </c>
      <c r="Q80">
        <v>47.578050079914753</v>
      </c>
      <c r="R80">
        <v>7.4996926355477225</v>
      </c>
      <c r="S80">
        <v>27.638867259538543</v>
      </c>
      <c r="T80">
        <v>66.337281258964794</v>
      </c>
      <c r="U80" s="156">
        <f t="shared" si="9"/>
        <v>243.99999999999997</v>
      </c>
      <c r="V80" s="154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54"/>
      <c r="I81">
        <f>BRPL_EOD!AK81+BRPL_EOD!AL81</f>
        <v>94.95</v>
      </c>
      <c r="J81">
        <f>BYPL_EOD!AK81+BYPL_EOD!AL81</f>
        <v>47.58</v>
      </c>
      <c r="K81">
        <f>MES_EOD!AK81+MES_EOD!AL81</f>
        <v>7.5</v>
      </c>
      <c r="L81">
        <f>NDMC_EOD!AK81+NDMC_EOD!AL81</f>
        <v>27.64</v>
      </c>
      <c r="M81">
        <f>TPDDL_EOD!AK81+TPDDL_EOD!AL81</f>
        <v>66.34</v>
      </c>
      <c r="N81">
        <f t="shared" si="7"/>
        <v>244.01000000000002</v>
      </c>
      <c r="O81" s="154">
        <f t="shared" si="8"/>
        <v>-1.0000000000019327E-2</v>
      </c>
      <c r="P81">
        <v>94.946108766034172</v>
      </c>
      <c r="Q81">
        <v>47.578050079914753</v>
      </c>
      <c r="R81">
        <v>7.4996926355477225</v>
      </c>
      <c r="S81">
        <v>27.638867259538543</v>
      </c>
      <c r="T81">
        <v>66.337281258964794</v>
      </c>
      <c r="U81" s="156">
        <f t="shared" si="9"/>
        <v>243.99999999999997</v>
      </c>
      <c r="V81" s="154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54"/>
      <c r="I82">
        <f>BRPL_EOD!AK82+BRPL_EOD!AL82</f>
        <v>94.95</v>
      </c>
      <c r="J82">
        <f>BYPL_EOD!AK82+BYPL_EOD!AL82</f>
        <v>47.58</v>
      </c>
      <c r="K82">
        <f>MES_EOD!AK82+MES_EOD!AL82</f>
        <v>7.5</v>
      </c>
      <c r="L82">
        <f>NDMC_EOD!AK82+NDMC_EOD!AL82</f>
        <v>27.64</v>
      </c>
      <c r="M82">
        <f>TPDDL_EOD!AK82+TPDDL_EOD!AL82</f>
        <v>66.34</v>
      </c>
      <c r="N82">
        <f t="shared" si="7"/>
        <v>244.01000000000002</v>
      </c>
      <c r="O82" s="154">
        <f t="shared" si="8"/>
        <v>-1.0000000000019327E-2</v>
      </c>
      <c r="P82">
        <v>94.946108766034172</v>
      </c>
      <c r="Q82">
        <v>47.578050079914753</v>
      </c>
      <c r="R82">
        <v>7.4996926355477225</v>
      </c>
      <c r="S82">
        <v>27.638867259538543</v>
      </c>
      <c r="T82">
        <v>66.337281258964794</v>
      </c>
      <c r="U82" s="156">
        <f t="shared" si="9"/>
        <v>243.99999999999997</v>
      </c>
      <c r="V82" s="154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</v>
      </c>
      <c r="J83">
        <f>BYPL_EOD!AK83+BYPL_EOD!AL83</f>
        <v>48.36</v>
      </c>
      <c r="K83">
        <f>MES_EOD!AK83+MES_EOD!AL83</f>
        <v>7.62</v>
      </c>
      <c r="L83">
        <f>NDMC_EOD!AK83+NDMC_EOD!AL83</f>
        <v>28.09</v>
      </c>
      <c r="M83">
        <f>TPDDL_EOD!AK83+TPDDL_EOD!AL83</f>
        <v>67.430000000000007</v>
      </c>
      <c r="N83">
        <f t="shared" si="7"/>
        <v>248.00000000000003</v>
      </c>
      <c r="O83" s="154">
        <f t="shared" si="8"/>
        <v>0</v>
      </c>
      <c r="P83">
        <v>96.499999999999986</v>
      </c>
      <c r="Q83">
        <v>48.359999999999992</v>
      </c>
      <c r="R83">
        <v>7.6199999999999992</v>
      </c>
      <c r="S83">
        <v>28.089999999999996</v>
      </c>
      <c r="T83">
        <v>67.429999999999993</v>
      </c>
      <c r="U83" s="156">
        <f t="shared" si="9"/>
        <v>248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</v>
      </c>
      <c r="J84">
        <f>BYPL_EOD!AK84+BYPL_EOD!AL84</f>
        <v>48.36</v>
      </c>
      <c r="K84">
        <f>MES_EOD!AK84+MES_EOD!AL84</f>
        <v>7.62</v>
      </c>
      <c r="L84">
        <f>NDMC_EOD!AK84+NDMC_EOD!AL84</f>
        <v>28.09</v>
      </c>
      <c r="M84">
        <f>TPDDL_EOD!AK84+TPDDL_EOD!AL84</f>
        <v>67.430000000000007</v>
      </c>
      <c r="N84">
        <f t="shared" si="7"/>
        <v>248.00000000000003</v>
      </c>
      <c r="O84" s="154">
        <f t="shared" si="8"/>
        <v>0</v>
      </c>
      <c r="P84">
        <v>96.499999999999986</v>
      </c>
      <c r="Q84">
        <v>48.359999999999992</v>
      </c>
      <c r="R84">
        <v>7.6199999999999992</v>
      </c>
      <c r="S84">
        <v>28.089999999999996</v>
      </c>
      <c r="T84">
        <v>67.429999999999993</v>
      </c>
      <c r="U84" s="156">
        <f t="shared" si="9"/>
        <v>248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</v>
      </c>
      <c r="J85">
        <f>BYPL_EOD!AK85+BYPL_EOD!AL85</f>
        <v>48.36</v>
      </c>
      <c r="K85">
        <f>MES_EOD!AK85+MES_EOD!AL85</f>
        <v>7.62</v>
      </c>
      <c r="L85">
        <f>NDMC_EOD!AK85+NDMC_EOD!AL85</f>
        <v>28.09</v>
      </c>
      <c r="M85">
        <f>TPDDL_EOD!AK85+TPDDL_EOD!AL85</f>
        <v>67.430000000000007</v>
      </c>
      <c r="N85">
        <f t="shared" si="7"/>
        <v>248.00000000000003</v>
      </c>
      <c r="O85" s="154">
        <f t="shared" si="8"/>
        <v>0</v>
      </c>
      <c r="P85">
        <v>96.499999999999986</v>
      </c>
      <c r="Q85">
        <v>48.359999999999992</v>
      </c>
      <c r="R85">
        <v>7.6199999999999992</v>
      </c>
      <c r="S85">
        <v>28.089999999999996</v>
      </c>
      <c r="T85">
        <v>67.429999999999993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</v>
      </c>
      <c r="J86">
        <f>BYPL_EOD!AK86+BYPL_EOD!AL86</f>
        <v>48.36</v>
      </c>
      <c r="K86">
        <f>MES_EOD!AK86+MES_EOD!AL86</f>
        <v>7.62</v>
      </c>
      <c r="L86">
        <f>NDMC_EOD!AK86+NDMC_EOD!AL86</f>
        <v>28.09</v>
      </c>
      <c r="M86">
        <f>TPDDL_EOD!AK86+TPDDL_EOD!AL86</f>
        <v>67.430000000000007</v>
      </c>
      <c r="N86">
        <f t="shared" si="7"/>
        <v>248.00000000000003</v>
      </c>
      <c r="O86" s="154">
        <f t="shared" si="8"/>
        <v>0</v>
      </c>
      <c r="P86">
        <v>96.499999999999986</v>
      </c>
      <c r="Q86">
        <v>48.359999999999992</v>
      </c>
      <c r="R86">
        <v>7.6199999999999992</v>
      </c>
      <c r="S86">
        <v>28.089999999999996</v>
      </c>
      <c r="T86">
        <v>67.429999999999993</v>
      </c>
      <c r="U86" s="156">
        <f t="shared" si="9"/>
        <v>248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54"/>
      <c r="I87">
        <f>BRPL_EOD!AK87+BRPL_EOD!AL87</f>
        <v>96.5</v>
      </c>
      <c r="J87">
        <f>BYPL_EOD!AK87+BYPL_EOD!AL87</f>
        <v>48.36</v>
      </c>
      <c r="K87">
        <f>MES_EOD!AK87+MES_EOD!AL87</f>
        <v>7.62</v>
      </c>
      <c r="L87">
        <f>NDMC_EOD!AK87+NDMC_EOD!AL87</f>
        <v>28.09</v>
      </c>
      <c r="M87">
        <f>TPDDL_EOD!AK87+TPDDL_EOD!AL87</f>
        <v>67.430000000000007</v>
      </c>
      <c r="N87">
        <f t="shared" si="7"/>
        <v>248.00000000000003</v>
      </c>
      <c r="O87" s="154">
        <f t="shared" si="8"/>
        <v>0</v>
      </c>
      <c r="P87">
        <v>96.499999999999986</v>
      </c>
      <c r="Q87">
        <v>48.359999999999992</v>
      </c>
      <c r="R87">
        <v>7.6199999999999992</v>
      </c>
      <c r="S87">
        <v>28.089999999999996</v>
      </c>
      <c r="T87">
        <v>67.429999999999993</v>
      </c>
      <c r="U87" s="156">
        <f t="shared" si="9"/>
        <v>248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54"/>
      <c r="I88">
        <f>BRPL_EOD!AK88+BRPL_EOD!AL88</f>
        <v>96.5</v>
      </c>
      <c r="J88">
        <f>BYPL_EOD!AK88+BYPL_EOD!AL88</f>
        <v>48.36</v>
      </c>
      <c r="K88">
        <f>MES_EOD!AK88+MES_EOD!AL88</f>
        <v>7.62</v>
      </c>
      <c r="L88">
        <f>NDMC_EOD!AK88+NDMC_EOD!AL88</f>
        <v>28.09</v>
      </c>
      <c r="M88">
        <f>TPDDL_EOD!AK88+TPDDL_EOD!AL88</f>
        <v>67.430000000000007</v>
      </c>
      <c r="N88">
        <f t="shared" si="7"/>
        <v>248.00000000000003</v>
      </c>
      <c r="O88" s="154">
        <f t="shared" si="8"/>
        <v>0</v>
      </c>
      <c r="P88">
        <v>96.499999999999986</v>
      </c>
      <c r="Q88">
        <v>48.359999999999992</v>
      </c>
      <c r="R88">
        <v>7.6199999999999992</v>
      </c>
      <c r="S88">
        <v>28.089999999999996</v>
      </c>
      <c r="T88">
        <v>67.429999999999993</v>
      </c>
      <c r="U88" s="156">
        <f t="shared" si="9"/>
        <v>248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54"/>
      <c r="I89">
        <f>BRPL_EOD!AK89+BRPL_EOD!AL89</f>
        <v>96.5</v>
      </c>
      <c r="J89">
        <f>BYPL_EOD!AK89+BYPL_EOD!AL89</f>
        <v>48.36</v>
      </c>
      <c r="K89">
        <f>MES_EOD!AK89+MES_EOD!AL89</f>
        <v>7.62</v>
      </c>
      <c r="L89">
        <f>NDMC_EOD!AK89+NDMC_EOD!AL89</f>
        <v>28.09</v>
      </c>
      <c r="M89">
        <f>TPDDL_EOD!AK89+TPDDL_EOD!AL89</f>
        <v>67.430000000000007</v>
      </c>
      <c r="N89">
        <f t="shared" si="7"/>
        <v>248.00000000000003</v>
      </c>
      <c r="O89" s="154">
        <f t="shared" si="8"/>
        <v>0</v>
      </c>
      <c r="P89">
        <v>96.499999999999986</v>
      </c>
      <c r="Q89">
        <v>48.359999999999992</v>
      </c>
      <c r="R89">
        <v>7.6199999999999992</v>
      </c>
      <c r="S89">
        <v>28.089999999999996</v>
      </c>
      <c r="T89">
        <v>67.429999999999993</v>
      </c>
      <c r="U89" s="156">
        <f t="shared" si="9"/>
        <v>248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54"/>
      <c r="I90">
        <f>BRPL_EOD!AK90+BRPL_EOD!AL90</f>
        <v>96.5</v>
      </c>
      <c r="J90">
        <f>BYPL_EOD!AK90+BYPL_EOD!AL90</f>
        <v>48.36</v>
      </c>
      <c r="K90">
        <f>MES_EOD!AK90+MES_EOD!AL90</f>
        <v>7.62</v>
      </c>
      <c r="L90">
        <f>NDMC_EOD!AK90+NDMC_EOD!AL90</f>
        <v>28.09</v>
      </c>
      <c r="M90">
        <f>TPDDL_EOD!AK90+TPDDL_EOD!AL90</f>
        <v>67.430000000000007</v>
      </c>
      <c r="N90">
        <f t="shared" si="7"/>
        <v>248.00000000000003</v>
      </c>
      <c r="O90" s="154">
        <f t="shared" si="8"/>
        <v>0</v>
      </c>
      <c r="P90">
        <v>96.499999999999986</v>
      </c>
      <c r="Q90">
        <v>48.359999999999992</v>
      </c>
      <c r="R90">
        <v>7.6199999999999992</v>
      </c>
      <c r="S90">
        <v>28.089999999999996</v>
      </c>
      <c r="T90">
        <v>67.429999999999993</v>
      </c>
      <c r="U90" s="156">
        <f t="shared" si="9"/>
        <v>248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54"/>
      <c r="I91">
        <f>BRPL_EOD!AK91+BRPL_EOD!AL91</f>
        <v>98.06</v>
      </c>
      <c r="J91">
        <f>BYPL_EOD!AK91+BYPL_EOD!AL91</f>
        <v>49.14</v>
      </c>
      <c r="K91">
        <f>MES_EOD!AK91+MES_EOD!AL91</f>
        <v>7.74</v>
      </c>
      <c r="L91">
        <f>NDMC_EOD!AK91+NDMC_EOD!AL91</f>
        <v>28.55</v>
      </c>
      <c r="M91">
        <f>TPDDL_EOD!AK91+TPDDL_EOD!AL91</f>
        <v>68.510000000000005</v>
      </c>
      <c r="N91">
        <f t="shared" si="7"/>
        <v>252</v>
      </c>
      <c r="O91" s="154">
        <f t="shared" si="8"/>
        <v>0</v>
      </c>
      <c r="P91">
        <v>98.06</v>
      </c>
      <c r="Q91">
        <v>49.14</v>
      </c>
      <c r="R91">
        <v>7.74</v>
      </c>
      <c r="S91">
        <v>28.55</v>
      </c>
      <c r="T91">
        <v>68.510000000000005</v>
      </c>
      <c r="U91" s="156">
        <f t="shared" si="9"/>
        <v>252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54"/>
      <c r="I92">
        <f>BRPL_EOD!AK92+BRPL_EOD!AL92</f>
        <v>98.06</v>
      </c>
      <c r="J92">
        <f>BYPL_EOD!AK92+BYPL_EOD!AL92</f>
        <v>49.14</v>
      </c>
      <c r="K92">
        <f>MES_EOD!AK92+MES_EOD!AL92</f>
        <v>7.74</v>
      </c>
      <c r="L92">
        <f>NDMC_EOD!AK92+NDMC_EOD!AL92</f>
        <v>28.55</v>
      </c>
      <c r="M92">
        <f>TPDDL_EOD!AK92+TPDDL_EOD!AL92</f>
        <v>68.510000000000005</v>
      </c>
      <c r="N92">
        <f t="shared" si="7"/>
        <v>252</v>
      </c>
      <c r="O92" s="154">
        <f t="shared" si="8"/>
        <v>0</v>
      </c>
      <c r="P92">
        <v>98.06</v>
      </c>
      <c r="Q92">
        <v>49.14</v>
      </c>
      <c r="R92">
        <v>7.74</v>
      </c>
      <c r="S92">
        <v>28.55</v>
      </c>
      <c r="T92">
        <v>68.510000000000005</v>
      </c>
      <c r="U92" s="156">
        <f t="shared" si="9"/>
        <v>252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54"/>
      <c r="I93">
        <f>BRPL_EOD!AK93+BRPL_EOD!AL93</f>
        <v>98.06</v>
      </c>
      <c r="J93">
        <f>BYPL_EOD!AK93+BYPL_EOD!AL93</f>
        <v>49.14</v>
      </c>
      <c r="K93">
        <f>MES_EOD!AK93+MES_EOD!AL93</f>
        <v>7.74</v>
      </c>
      <c r="L93">
        <f>NDMC_EOD!AK93+NDMC_EOD!AL93</f>
        <v>28.55</v>
      </c>
      <c r="M93">
        <f>TPDDL_EOD!AK93+TPDDL_EOD!AL93</f>
        <v>68.510000000000005</v>
      </c>
      <c r="N93">
        <f t="shared" si="7"/>
        <v>252</v>
      </c>
      <c r="O93" s="154">
        <f t="shared" si="8"/>
        <v>0</v>
      </c>
      <c r="P93">
        <v>98.06</v>
      </c>
      <c r="Q93">
        <v>49.14</v>
      </c>
      <c r="R93">
        <v>7.74</v>
      </c>
      <c r="S93">
        <v>28.55</v>
      </c>
      <c r="T93">
        <v>68.510000000000005</v>
      </c>
      <c r="U93" s="156">
        <f t="shared" si="9"/>
        <v>252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54"/>
      <c r="I94">
        <f>BRPL_EOD!AK94+BRPL_EOD!AL94</f>
        <v>98.06</v>
      </c>
      <c r="J94">
        <f>BYPL_EOD!AK94+BYPL_EOD!AL94</f>
        <v>49.14</v>
      </c>
      <c r="K94">
        <f>MES_EOD!AK94+MES_EOD!AL94</f>
        <v>7.74</v>
      </c>
      <c r="L94">
        <f>NDMC_EOD!AK94+NDMC_EOD!AL94</f>
        <v>28.55</v>
      </c>
      <c r="M94">
        <f>TPDDL_EOD!AK94+TPDDL_EOD!AL94</f>
        <v>68.510000000000005</v>
      </c>
      <c r="N94">
        <f t="shared" si="7"/>
        <v>252</v>
      </c>
      <c r="O94" s="154">
        <f t="shared" si="8"/>
        <v>0</v>
      </c>
      <c r="P94">
        <v>98.06</v>
      </c>
      <c r="Q94">
        <v>49.14</v>
      </c>
      <c r="R94">
        <v>7.74</v>
      </c>
      <c r="S94">
        <v>28.55</v>
      </c>
      <c r="T94">
        <v>68.510000000000005</v>
      </c>
      <c r="U94" s="156">
        <f t="shared" si="9"/>
        <v>252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4"/>
      <c r="I95">
        <f>BRPL_EOD!AK95+BRPL_EOD!AL95</f>
        <v>98.06</v>
      </c>
      <c r="J95">
        <f>BYPL_EOD!AK95+BYPL_EOD!AL95</f>
        <v>49.14</v>
      </c>
      <c r="K95">
        <f>MES_EOD!AK95+MES_EOD!AL95</f>
        <v>7.74</v>
      </c>
      <c r="L95">
        <f>NDMC_EOD!AK95+NDMC_EOD!AL95</f>
        <v>28.55</v>
      </c>
      <c r="M95">
        <f>TPDDL_EOD!AK95+TPDDL_EOD!AL95</f>
        <v>68.510000000000005</v>
      </c>
      <c r="N95">
        <f t="shared" si="7"/>
        <v>252</v>
      </c>
      <c r="O95" s="154">
        <f t="shared" si="8"/>
        <v>0</v>
      </c>
      <c r="P95">
        <v>98.06</v>
      </c>
      <c r="Q95">
        <v>49.14</v>
      </c>
      <c r="R95">
        <v>7.74</v>
      </c>
      <c r="S95">
        <v>28.55</v>
      </c>
      <c r="T95">
        <v>68.510000000000005</v>
      </c>
      <c r="U95" s="156">
        <f t="shared" si="9"/>
        <v>252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4"/>
      <c r="I96">
        <f>BRPL_EOD!AK96+BRPL_EOD!AL96</f>
        <v>98.06</v>
      </c>
      <c r="J96">
        <f>BYPL_EOD!AK96+BYPL_EOD!AL96</f>
        <v>49.14</v>
      </c>
      <c r="K96">
        <f>MES_EOD!AK96+MES_EOD!AL96</f>
        <v>7.74</v>
      </c>
      <c r="L96">
        <f>NDMC_EOD!AK96+NDMC_EOD!AL96</f>
        <v>28.55</v>
      </c>
      <c r="M96">
        <f>TPDDL_EOD!AK96+TPDDL_EOD!AL96</f>
        <v>68.510000000000005</v>
      </c>
      <c r="N96">
        <f t="shared" si="7"/>
        <v>252</v>
      </c>
      <c r="O96" s="154">
        <f t="shared" si="8"/>
        <v>0</v>
      </c>
      <c r="P96">
        <v>98.06</v>
      </c>
      <c r="Q96">
        <v>49.14</v>
      </c>
      <c r="R96">
        <v>7.74</v>
      </c>
      <c r="S96">
        <v>28.55</v>
      </c>
      <c r="T96">
        <v>68.510000000000005</v>
      </c>
      <c r="U96" s="156">
        <f t="shared" si="9"/>
        <v>252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98.06</v>
      </c>
      <c r="J97">
        <f>BYPL_EOD!AK97+BYPL_EOD!AL97</f>
        <v>49.14</v>
      </c>
      <c r="K97">
        <f>MES_EOD!AK97+MES_EOD!AL97</f>
        <v>7.74</v>
      </c>
      <c r="L97">
        <f>NDMC_EOD!AK97+NDMC_EOD!AL97</f>
        <v>28.55</v>
      </c>
      <c r="M97">
        <f>TPDDL_EOD!AK97+TPDDL_EOD!AL97</f>
        <v>68.510000000000005</v>
      </c>
      <c r="N97">
        <f t="shared" si="7"/>
        <v>252</v>
      </c>
      <c r="O97" s="154">
        <f t="shared" si="8"/>
        <v>0</v>
      </c>
      <c r="P97">
        <v>98.06</v>
      </c>
      <c r="Q97">
        <v>49.14</v>
      </c>
      <c r="R97">
        <v>7.74</v>
      </c>
      <c r="S97">
        <v>28.55</v>
      </c>
      <c r="T97">
        <v>68.510000000000005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</v>
      </c>
      <c r="E98">
        <f>BAWANA!AM98</f>
        <v>0</v>
      </c>
      <c r="F98">
        <f t="shared" si="11"/>
        <v>256</v>
      </c>
      <c r="G98">
        <f t="shared" si="12"/>
        <v>252</v>
      </c>
      <c r="H98" s="154"/>
      <c r="I98">
        <f>BRPL_EOD!AK98+BRPL_EOD!AL98</f>
        <v>98.07</v>
      </c>
      <c r="J98">
        <f>BYPL_EOD!AK98+BYPL_EOD!AL98</f>
        <v>49.15</v>
      </c>
      <c r="K98">
        <f>MES_EOD!AK98+MES_EOD!AL98</f>
        <v>7.7</v>
      </c>
      <c r="L98">
        <f>NDMC_EOD!AK98+NDMC_EOD!AL98</f>
        <v>28.55</v>
      </c>
      <c r="M98">
        <f>TPDDL_EOD!AK98+TPDDL_EOD!AL98</f>
        <v>68.52</v>
      </c>
      <c r="N98">
        <f t="shared" si="7"/>
        <v>251.99</v>
      </c>
      <c r="O98" s="154">
        <f t="shared" si="8"/>
        <v>9.9999999999909051E-3</v>
      </c>
      <c r="P98">
        <v>98.073972185728039</v>
      </c>
      <c r="Q98">
        <v>49.151990499958913</v>
      </c>
      <c r="R98">
        <v>7.7</v>
      </c>
      <c r="S98">
        <v>28.551262017937042</v>
      </c>
      <c r="T98">
        <v>68.522775296375997</v>
      </c>
      <c r="U98" s="156">
        <f t="shared" si="9"/>
        <v>252</v>
      </c>
      <c r="V98" s="154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5.7359300000000024</v>
      </c>
      <c r="E99" s="156">
        <f t="shared" si="14"/>
        <v>0</v>
      </c>
      <c r="F99" s="156">
        <f t="shared" si="14"/>
        <v>6.1440000000000001</v>
      </c>
      <c r="G99" s="156">
        <f t="shared" si="14"/>
        <v>5.7359300000000024</v>
      </c>
      <c r="H99" s="156"/>
      <c r="I99" s="156">
        <f t="shared" si="14"/>
        <v>2.0257825000000009</v>
      </c>
      <c r="J99" s="156">
        <f t="shared" si="14"/>
        <v>1.1797525000000009</v>
      </c>
      <c r="K99" s="156">
        <f t="shared" si="14"/>
        <v>0.20020999999999997</v>
      </c>
      <c r="L99" s="156">
        <f t="shared" si="14"/>
        <v>0.6853550000000006</v>
      </c>
      <c r="M99" s="156">
        <f t="shared" si="14"/>
        <v>1.6448575000000007</v>
      </c>
      <c r="N99" s="156">
        <f t="shared" si="14"/>
        <v>5.7359574999999978</v>
      </c>
      <c r="O99" s="156">
        <f t="shared" si="14"/>
        <v>-2.7500000000060256E-5</v>
      </c>
      <c r="P99" s="156">
        <f t="shared" si="14"/>
        <v>2.0257718193445347</v>
      </c>
      <c r="Q99" s="156">
        <f t="shared" si="14"/>
        <v>1.1797471478647348</v>
      </c>
      <c r="R99" s="156">
        <f t="shared" si="14"/>
        <v>0.20020907790664313</v>
      </c>
      <c r="S99" s="156">
        <f t="shared" si="14"/>
        <v>0.68535191728310052</v>
      </c>
      <c r="T99" s="156">
        <f t="shared" si="14"/>
        <v>1.6448500376009894</v>
      </c>
      <c r="U99" s="156">
        <f t="shared" si="14"/>
        <v>5.7359300000000015</v>
      </c>
      <c r="V99" s="156">
        <f t="shared" si="10"/>
        <v>0</v>
      </c>
      <c r="Y99" s="156">
        <f>SUM(Y3:Y98)/4000</f>
        <v>0.75624999999999998</v>
      </c>
      <c r="Z99" s="156">
        <f t="shared" ref="Z99:AD99" si="15">SUM(Z3:Z98)/4000</f>
        <v>0.75624999999999998</v>
      </c>
      <c r="AA99" s="156">
        <f t="shared" si="15"/>
        <v>0.75624999999999998</v>
      </c>
      <c r="AB99" s="156">
        <f t="shared" si="15"/>
        <v>0.75624999999999998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23.28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18.623999999999999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2.1920000000000002</v>
      </c>
      <c r="J3">
        <v>5.48</v>
      </c>
      <c r="K3">
        <v>686.77995799999997</v>
      </c>
      <c r="L3">
        <v>653.15250000000003</v>
      </c>
      <c r="M3">
        <v>87</v>
      </c>
      <c r="N3">
        <v>118.125</v>
      </c>
      <c r="O3">
        <v>61.832813000000002</v>
      </c>
      <c r="P3">
        <v>117.75</v>
      </c>
      <c r="Q3">
        <v>19.414000000000001</v>
      </c>
      <c r="R3">
        <v>21.196097999999999</v>
      </c>
      <c r="S3">
        <v>26.390910000000002</v>
      </c>
      <c r="T3">
        <v>0</v>
      </c>
      <c r="U3">
        <v>418.77</v>
      </c>
      <c r="V3">
        <v>14.253199</v>
      </c>
      <c r="W3">
        <v>49.171875</v>
      </c>
      <c r="X3">
        <v>0</v>
      </c>
      <c r="Y3">
        <v>0</v>
      </c>
      <c r="Z3">
        <v>13.1076</v>
      </c>
      <c r="AA3">
        <v>28.09872</v>
      </c>
      <c r="AB3">
        <v>26.260100000000001</v>
      </c>
      <c r="AC3">
        <v>19.35568</v>
      </c>
      <c r="AD3">
        <v>9.1149000000000004</v>
      </c>
      <c r="AE3">
        <v>28.225999999999999</v>
      </c>
      <c r="AF3">
        <v>8.8740000000000006</v>
      </c>
      <c r="AG3">
        <v>40.156799999999997</v>
      </c>
      <c r="AH3">
        <v>46.781799999999997</v>
      </c>
      <c r="AI3">
        <v>0</v>
      </c>
      <c r="AJ3">
        <v>0</v>
      </c>
      <c r="AK3">
        <v>51.648299999999999</v>
      </c>
      <c r="AL3">
        <v>20.916</v>
      </c>
      <c r="AM3">
        <v>10.557359999999999</v>
      </c>
      <c r="AN3">
        <v>0.93737000000000004</v>
      </c>
      <c r="AO3">
        <v>10.007466000000001</v>
      </c>
      <c r="AP3">
        <v>1.7934000000000001</v>
      </c>
      <c r="AQ3">
        <v>22.428000000000001</v>
      </c>
      <c r="AR3">
        <v>31.897383000000001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16.988</v>
      </c>
      <c r="AY3">
        <v>0</v>
      </c>
      <c r="AZ3">
        <v>0</v>
      </c>
      <c r="BA3">
        <f>SUM(B3:AZ3)</f>
        <v>2683.6540319999999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2.1920000000000002</v>
      </c>
      <c r="J4">
        <v>5.48</v>
      </c>
      <c r="K4">
        <v>686.77995799999997</v>
      </c>
      <c r="L4">
        <v>653.15250000000003</v>
      </c>
      <c r="M4">
        <v>87</v>
      </c>
      <c r="N4">
        <v>118.125</v>
      </c>
      <c r="O4">
        <v>61.832813000000002</v>
      </c>
      <c r="P4">
        <v>117.75</v>
      </c>
      <c r="Q4">
        <v>19.414000000000001</v>
      </c>
      <c r="R4">
        <v>21.196097999999999</v>
      </c>
      <c r="S4">
        <v>26.390910000000002</v>
      </c>
      <c r="T4">
        <v>0</v>
      </c>
      <c r="U4">
        <v>418.77</v>
      </c>
      <c r="V4">
        <v>14.253199</v>
      </c>
      <c r="W4">
        <v>49.171875</v>
      </c>
      <c r="X4">
        <v>0</v>
      </c>
      <c r="Y4">
        <v>0</v>
      </c>
      <c r="Z4">
        <v>13.1076</v>
      </c>
      <c r="AA4">
        <v>28.09872</v>
      </c>
      <c r="AB4">
        <v>26.260100000000001</v>
      </c>
      <c r="AC4">
        <v>19.35568</v>
      </c>
      <c r="AD4">
        <v>9.1149000000000004</v>
      </c>
      <c r="AE4">
        <v>28.225999999999999</v>
      </c>
      <c r="AF4">
        <v>8.8740000000000006</v>
      </c>
      <c r="AG4">
        <v>40.156799999999997</v>
      </c>
      <c r="AH4">
        <v>46.781799999999997</v>
      </c>
      <c r="AI4">
        <v>0</v>
      </c>
      <c r="AJ4">
        <v>0</v>
      </c>
      <c r="AK4">
        <v>51.648299999999999</v>
      </c>
      <c r="AL4">
        <v>20.916</v>
      </c>
      <c r="AM4">
        <v>10.557359999999999</v>
      </c>
      <c r="AN4">
        <v>0.93737000000000004</v>
      </c>
      <c r="AO4">
        <v>9.9874740000000006</v>
      </c>
      <c r="AP4">
        <v>1.7934000000000001</v>
      </c>
      <c r="AQ4">
        <v>22.428000000000001</v>
      </c>
      <c r="AR4">
        <v>31.897383000000001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16.988</v>
      </c>
      <c r="AY4">
        <v>0</v>
      </c>
      <c r="AZ4">
        <v>0</v>
      </c>
      <c r="BA4">
        <f t="shared" ref="BA4:BA67" si="0">SUM(B4:AZ4)</f>
        <v>2683.6340399999999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2.1920000000000002</v>
      </c>
      <c r="J5">
        <v>5.48</v>
      </c>
      <c r="K5">
        <v>686.77995799999997</v>
      </c>
      <c r="L5">
        <v>653.15250000000003</v>
      </c>
      <c r="M5">
        <v>87</v>
      </c>
      <c r="N5">
        <v>118.125</v>
      </c>
      <c r="O5">
        <v>61.832813000000002</v>
      </c>
      <c r="P5">
        <v>117.75</v>
      </c>
      <c r="Q5">
        <v>19.414000000000001</v>
      </c>
      <c r="R5">
        <v>21.196097999999999</v>
      </c>
      <c r="S5">
        <v>26.390910000000002</v>
      </c>
      <c r="T5">
        <v>0</v>
      </c>
      <c r="U5">
        <v>418.77</v>
      </c>
      <c r="V5">
        <v>14.253199</v>
      </c>
      <c r="W5">
        <v>49.171875</v>
      </c>
      <c r="X5">
        <v>0</v>
      </c>
      <c r="Y5">
        <v>0</v>
      </c>
      <c r="Z5">
        <v>13.1076</v>
      </c>
      <c r="AA5">
        <v>28.09872</v>
      </c>
      <c r="AB5">
        <v>26.260100000000001</v>
      </c>
      <c r="AC5">
        <v>19.35568</v>
      </c>
      <c r="AD5">
        <v>9.1149000000000004</v>
      </c>
      <c r="AE5">
        <v>28.225999999999999</v>
      </c>
      <c r="AF5">
        <v>8.8740000000000006</v>
      </c>
      <c r="AG5">
        <v>40.156799999999997</v>
      </c>
      <c r="AH5">
        <v>46.781799999999997</v>
      </c>
      <c r="AI5">
        <v>0</v>
      </c>
      <c r="AJ5">
        <v>0</v>
      </c>
      <c r="AK5">
        <v>51.648299999999999</v>
      </c>
      <c r="AL5">
        <v>20.916</v>
      </c>
      <c r="AM5">
        <v>10.557359999999999</v>
      </c>
      <c r="AN5">
        <v>0.93737000000000004</v>
      </c>
      <c r="AO5">
        <v>10.039806</v>
      </c>
      <c r="AP5">
        <v>1.7934000000000001</v>
      </c>
      <c r="AQ5">
        <v>22.428000000000001</v>
      </c>
      <c r="AR5">
        <v>31.897383000000001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16.988</v>
      </c>
      <c r="AY5">
        <v>0</v>
      </c>
      <c r="AZ5">
        <v>0</v>
      </c>
      <c r="BA5">
        <f t="shared" si="0"/>
        <v>2683.6863720000001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2.1920000000000002</v>
      </c>
      <c r="J6">
        <v>5.48</v>
      </c>
      <c r="K6">
        <v>686.77995799999997</v>
      </c>
      <c r="L6">
        <v>653.15250000000003</v>
      </c>
      <c r="M6">
        <v>87</v>
      </c>
      <c r="N6">
        <v>118.125</v>
      </c>
      <c r="O6">
        <v>61.832813000000002</v>
      </c>
      <c r="P6">
        <v>117.75</v>
      </c>
      <c r="Q6">
        <v>19.414000000000001</v>
      </c>
      <c r="R6">
        <v>21.196097999999999</v>
      </c>
      <c r="S6">
        <v>26.390910000000002</v>
      </c>
      <c r="T6">
        <v>0</v>
      </c>
      <c r="U6">
        <v>418.77</v>
      </c>
      <c r="V6">
        <v>14.253199</v>
      </c>
      <c r="W6">
        <v>49.171875</v>
      </c>
      <c r="X6">
        <v>0</v>
      </c>
      <c r="Y6">
        <v>0</v>
      </c>
      <c r="Z6">
        <v>13.1076</v>
      </c>
      <c r="AA6">
        <v>28.045000000000002</v>
      </c>
      <c r="AB6">
        <v>26.260100000000001</v>
      </c>
      <c r="AC6">
        <v>19.35568</v>
      </c>
      <c r="AD6">
        <v>9.1149000000000004</v>
      </c>
      <c r="AE6">
        <v>28.225999999999999</v>
      </c>
      <c r="AF6">
        <v>8.8740000000000006</v>
      </c>
      <c r="AG6">
        <v>40.156799999999997</v>
      </c>
      <c r="AH6">
        <v>46.781799999999997</v>
      </c>
      <c r="AI6">
        <v>0</v>
      </c>
      <c r="AJ6">
        <v>0</v>
      </c>
      <c r="AK6">
        <v>51.648299999999999</v>
      </c>
      <c r="AL6">
        <v>20.916</v>
      </c>
      <c r="AM6">
        <v>10.557359999999999</v>
      </c>
      <c r="AN6">
        <v>0.93737000000000004</v>
      </c>
      <c r="AO6">
        <v>9.9851220000000005</v>
      </c>
      <c r="AP6">
        <v>1.7934000000000001</v>
      </c>
      <c r="AQ6">
        <v>22.428000000000001</v>
      </c>
      <c r="AR6">
        <v>31.897383000000001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16.988</v>
      </c>
      <c r="AY6">
        <v>0</v>
      </c>
      <c r="AZ6">
        <v>0</v>
      </c>
      <c r="BA6">
        <f t="shared" si="0"/>
        <v>2683.5779680000001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2.1920000000000002</v>
      </c>
      <c r="J7">
        <v>5.48</v>
      </c>
      <c r="K7">
        <v>686.77995799999997</v>
      </c>
      <c r="L7">
        <v>653.15250000000003</v>
      </c>
      <c r="M7">
        <v>87</v>
      </c>
      <c r="N7">
        <v>118.125</v>
      </c>
      <c r="O7">
        <v>61.832813000000002</v>
      </c>
      <c r="P7">
        <v>117.75</v>
      </c>
      <c r="Q7">
        <v>19.414000000000001</v>
      </c>
      <c r="R7">
        <v>21.196097999999999</v>
      </c>
      <c r="S7">
        <v>26.390910000000002</v>
      </c>
      <c r="T7">
        <v>0</v>
      </c>
      <c r="U7">
        <v>418.77</v>
      </c>
      <c r="V7">
        <v>14.253199</v>
      </c>
      <c r="W7">
        <v>49.171875</v>
      </c>
      <c r="X7">
        <v>0</v>
      </c>
      <c r="Y7">
        <v>0</v>
      </c>
      <c r="Z7">
        <v>13.1076</v>
      </c>
      <c r="AA7">
        <v>28.045000000000002</v>
      </c>
      <c r="AB7">
        <v>26.260100000000001</v>
      </c>
      <c r="AC7">
        <v>19.35568</v>
      </c>
      <c r="AD7">
        <v>9.1149000000000004</v>
      </c>
      <c r="AE7">
        <v>28.225999999999999</v>
      </c>
      <c r="AF7">
        <v>8.8740000000000006</v>
      </c>
      <c r="AG7">
        <v>40.156799999999997</v>
      </c>
      <c r="AH7">
        <v>46.781799999999997</v>
      </c>
      <c r="AI7">
        <v>0</v>
      </c>
      <c r="AJ7">
        <v>0</v>
      </c>
      <c r="AK7">
        <v>51.648299999999999</v>
      </c>
      <c r="AL7">
        <v>20.916</v>
      </c>
      <c r="AM7">
        <v>10.557359999999999</v>
      </c>
      <c r="AN7">
        <v>0.93737000000000004</v>
      </c>
      <c r="AO7">
        <v>10.068618000000001</v>
      </c>
      <c r="AP7">
        <v>1.7934000000000001</v>
      </c>
      <c r="AQ7">
        <v>22.428000000000001</v>
      </c>
      <c r="AR7">
        <v>31.897383000000001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16.988</v>
      </c>
      <c r="AY7">
        <v>0</v>
      </c>
      <c r="AZ7">
        <v>0</v>
      </c>
      <c r="BA7">
        <f t="shared" si="0"/>
        <v>2683.6614639999998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2.1920000000000002</v>
      </c>
      <c r="J8">
        <v>5.48</v>
      </c>
      <c r="K8">
        <v>686.77995799999997</v>
      </c>
      <c r="L8">
        <v>653.15250000000003</v>
      </c>
      <c r="M8">
        <v>87</v>
      </c>
      <c r="N8">
        <v>118.125</v>
      </c>
      <c r="O8">
        <v>61.832813000000002</v>
      </c>
      <c r="P8">
        <v>117.75</v>
      </c>
      <c r="Q8">
        <v>19.414000000000001</v>
      </c>
      <c r="R8">
        <v>21.196097999999999</v>
      </c>
      <c r="S8">
        <v>26.390910000000002</v>
      </c>
      <c r="T8">
        <v>0</v>
      </c>
      <c r="U8">
        <v>418.77</v>
      </c>
      <c r="V8">
        <v>14.253199</v>
      </c>
      <c r="W8">
        <v>49.171875</v>
      </c>
      <c r="X8">
        <v>0</v>
      </c>
      <c r="Y8">
        <v>0</v>
      </c>
      <c r="Z8">
        <v>13.1076</v>
      </c>
      <c r="AA8">
        <v>28.045000000000002</v>
      </c>
      <c r="AB8">
        <v>26.260100000000001</v>
      </c>
      <c r="AC8">
        <v>19.35568</v>
      </c>
      <c r="AD8">
        <v>9.1149000000000004</v>
      </c>
      <c r="AE8">
        <v>28.225999999999999</v>
      </c>
      <c r="AF8">
        <v>8.8740000000000006</v>
      </c>
      <c r="AG8">
        <v>40.156799999999997</v>
      </c>
      <c r="AH8">
        <v>37.880000000000003</v>
      </c>
      <c r="AI8">
        <v>0</v>
      </c>
      <c r="AJ8">
        <v>0</v>
      </c>
      <c r="AK8">
        <v>51.648299999999999</v>
      </c>
      <c r="AL8">
        <v>20.916</v>
      </c>
      <c r="AM8">
        <v>10.557359999999999</v>
      </c>
      <c r="AN8">
        <v>0.93737000000000004</v>
      </c>
      <c r="AO8">
        <v>10.05186</v>
      </c>
      <c r="AP8">
        <v>1.7934000000000001</v>
      </c>
      <c r="AQ8">
        <v>11.214</v>
      </c>
      <c r="AR8">
        <v>31.897383000000001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16.988</v>
      </c>
      <c r="AY8">
        <v>0</v>
      </c>
      <c r="AZ8">
        <v>0</v>
      </c>
      <c r="BA8">
        <f t="shared" si="0"/>
        <v>2663.528906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2.1920000000000002</v>
      </c>
      <c r="J9">
        <v>5.48</v>
      </c>
      <c r="K9">
        <v>686.77995799999997</v>
      </c>
      <c r="L9">
        <v>653.15250000000003</v>
      </c>
      <c r="M9">
        <v>87</v>
      </c>
      <c r="N9">
        <v>118.125</v>
      </c>
      <c r="O9">
        <v>61.832813000000002</v>
      </c>
      <c r="P9">
        <v>117.75</v>
      </c>
      <c r="Q9">
        <v>19.414000000000001</v>
      </c>
      <c r="R9">
        <v>21.196097999999999</v>
      </c>
      <c r="S9">
        <v>26.390910000000002</v>
      </c>
      <c r="T9">
        <v>0</v>
      </c>
      <c r="U9">
        <v>418.77</v>
      </c>
      <c r="V9">
        <v>14.253199</v>
      </c>
      <c r="W9">
        <v>49.171875</v>
      </c>
      <c r="X9">
        <v>0</v>
      </c>
      <c r="Y9">
        <v>0</v>
      </c>
      <c r="Z9">
        <v>13.1076</v>
      </c>
      <c r="AA9">
        <v>28.045000000000002</v>
      </c>
      <c r="AB9">
        <v>13.0634</v>
      </c>
      <c r="AC9">
        <v>9.6778399999999998</v>
      </c>
      <c r="AD9">
        <v>9.1149000000000004</v>
      </c>
      <c r="AE9">
        <v>28.225999999999999</v>
      </c>
      <c r="AF9">
        <v>8.8740000000000006</v>
      </c>
      <c r="AG9">
        <v>40.156799999999997</v>
      </c>
      <c r="AH9">
        <v>37.880000000000003</v>
      </c>
      <c r="AI9">
        <v>0</v>
      </c>
      <c r="AJ9">
        <v>0</v>
      </c>
      <c r="AK9">
        <v>51.648299999999999</v>
      </c>
      <c r="AL9">
        <v>20.916</v>
      </c>
      <c r="AM9">
        <v>10.557359999999999</v>
      </c>
      <c r="AN9">
        <v>0.93737000000000004</v>
      </c>
      <c r="AO9">
        <v>10.084199999999999</v>
      </c>
      <c r="AP9">
        <v>3.0743999999999998</v>
      </c>
      <c r="AQ9">
        <v>11.214</v>
      </c>
      <c r="AR9">
        <v>31.897383000000001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16.988</v>
      </c>
      <c r="AY9">
        <v>0</v>
      </c>
      <c r="AZ9">
        <v>0</v>
      </c>
      <c r="BA9">
        <f t="shared" si="0"/>
        <v>2641.9677059999995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2.1920000000000002</v>
      </c>
      <c r="J10">
        <v>5.48</v>
      </c>
      <c r="K10">
        <v>686.77995799999997</v>
      </c>
      <c r="L10">
        <v>653.15250000000003</v>
      </c>
      <c r="M10">
        <v>87</v>
      </c>
      <c r="N10">
        <v>118.125</v>
      </c>
      <c r="O10">
        <v>61.832813000000002</v>
      </c>
      <c r="P10">
        <v>117.75</v>
      </c>
      <c r="Q10">
        <v>19.414000000000001</v>
      </c>
      <c r="R10">
        <v>21.196097999999999</v>
      </c>
      <c r="S10">
        <v>26.390910000000002</v>
      </c>
      <c r="T10">
        <v>0</v>
      </c>
      <c r="U10">
        <v>418.77</v>
      </c>
      <c r="V10">
        <v>14.253199</v>
      </c>
      <c r="W10">
        <v>49.171875</v>
      </c>
      <c r="X10">
        <v>0</v>
      </c>
      <c r="Y10">
        <v>0</v>
      </c>
      <c r="Z10">
        <v>13.1076</v>
      </c>
      <c r="AA10">
        <v>21.172000000000001</v>
      </c>
      <c r="AB10">
        <v>13.0634</v>
      </c>
      <c r="AC10">
        <v>0</v>
      </c>
      <c r="AD10">
        <v>9.1149000000000004</v>
      </c>
      <c r="AE10">
        <v>28.225999999999999</v>
      </c>
      <c r="AF10">
        <v>8.8740000000000006</v>
      </c>
      <c r="AG10">
        <v>40.156799999999997</v>
      </c>
      <c r="AH10">
        <v>37.880000000000003</v>
      </c>
      <c r="AI10">
        <v>0</v>
      </c>
      <c r="AJ10">
        <v>0</v>
      </c>
      <c r="AK10">
        <v>51.648299999999999</v>
      </c>
      <c r="AL10">
        <v>20.916</v>
      </c>
      <c r="AM10">
        <v>10.557359999999999</v>
      </c>
      <c r="AN10">
        <v>0.93737000000000004</v>
      </c>
      <c r="AO10">
        <v>10.156817999999999</v>
      </c>
      <c r="AP10">
        <v>3.0743999999999998</v>
      </c>
      <c r="AQ10">
        <v>11.214</v>
      </c>
      <c r="AR10">
        <v>31.897383000000001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16.988</v>
      </c>
      <c r="AY10">
        <v>0</v>
      </c>
      <c r="AZ10">
        <v>0</v>
      </c>
      <c r="BA10">
        <f t="shared" si="0"/>
        <v>2625.4894839999997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2.1920000000000002</v>
      </c>
      <c r="J11">
        <v>5.48</v>
      </c>
      <c r="K11">
        <v>686.77995799999997</v>
      </c>
      <c r="L11">
        <v>653.15250000000003</v>
      </c>
      <c r="M11">
        <v>87</v>
      </c>
      <c r="N11">
        <v>118.125</v>
      </c>
      <c r="O11">
        <v>84.422399999999996</v>
      </c>
      <c r="P11">
        <v>118.5</v>
      </c>
      <c r="Q11">
        <v>19.414000000000001</v>
      </c>
      <c r="R11">
        <v>21.196097999999999</v>
      </c>
      <c r="S11">
        <v>26.390910000000002</v>
      </c>
      <c r="T11">
        <v>0</v>
      </c>
      <c r="U11">
        <v>418.77</v>
      </c>
      <c r="V11">
        <v>14.253199</v>
      </c>
      <c r="W11">
        <v>98.34375</v>
      </c>
      <c r="X11">
        <v>0</v>
      </c>
      <c r="Y11">
        <v>0</v>
      </c>
      <c r="Z11">
        <v>13.1076</v>
      </c>
      <c r="AA11">
        <v>13.983000000000001</v>
      </c>
      <c r="AB11">
        <v>13.0634</v>
      </c>
      <c r="AC11">
        <v>0</v>
      </c>
      <c r="AD11">
        <v>9.1149000000000004</v>
      </c>
      <c r="AE11">
        <v>28.225999999999999</v>
      </c>
      <c r="AF11">
        <v>8.8740000000000006</v>
      </c>
      <c r="AG11">
        <v>40.156799999999997</v>
      </c>
      <c r="AH11">
        <v>37.880000000000003</v>
      </c>
      <c r="AI11">
        <v>0</v>
      </c>
      <c r="AJ11">
        <v>0</v>
      </c>
      <c r="AK11">
        <v>51.648299999999999</v>
      </c>
      <c r="AL11">
        <v>46.48</v>
      </c>
      <c r="AM11">
        <v>10.557359999999999</v>
      </c>
      <c r="AN11">
        <v>0.93737000000000004</v>
      </c>
      <c r="AO11">
        <v>10.089492</v>
      </c>
      <c r="AP11">
        <v>3.0743999999999998</v>
      </c>
      <c r="AQ11">
        <v>11.214</v>
      </c>
      <c r="AR11">
        <v>31.897383000000001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16.988</v>
      </c>
      <c r="AY11">
        <v>0</v>
      </c>
      <c r="AZ11">
        <v>0</v>
      </c>
      <c r="BA11">
        <f t="shared" si="0"/>
        <v>2716.3086199999998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2.1920000000000002</v>
      </c>
      <c r="J12">
        <v>5.48</v>
      </c>
      <c r="K12">
        <v>686.77995799999997</v>
      </c>
      <c r="L12">
        <v>653.15250000000003</v>
      </c>
      <c r="M12">
        <v>87</v>
      </c>
      <c r="N12">
        <v>118.125</v>
      </c>
      <c r="O12">
        <v>91.017899999999997</v>
      </c>
      <c r="P12">
        <v>118.5</v>
      </c>
      <c r="Q12">
        <v>19.414000000000001</v>
      </c>
      <c r="R12">
        <v>21.196097999999999</v>
      </c>
      <c r="S12">
        <v>26.390910000000002</v>
      </c>
      <c r="T12">
        <v>0</v>
      </c>
      <c r="U12">
        <v>418.77</v>
      </c>
      <c r="V12">
        <v>14.253199</v>
      </c>
      <c r="W12">
        <v>98.34375</v>
      </c>
      <c r="X12">
        <v>0</v>
      </c>
      <c r="Y12">
        <v>0</v>
      </c>
      <c r="Z12">
        <v>13.1076</v>
      </c>
      <c r="AA12">
        <v>0</v>
      </c>
      <c r="AB12">
        <v>13.0634</v>
      </c>
      <c r="AC12">
        <v>0</v>
      </c>
      <c r="AD12">
        <v>9.1149000000000004</v>
      </c>
      <c r="AE12">
        <v>28.225999999999999</v>
      </c>
      <c r="AF12">
        <v>8.8740000000000006</v>
      </c>
      <c r="AG12">
        <v>40.156799999999997</v>
      </c>
      <c r="AH12">
        <v>37.880000000000003</v>
      </c>
      <c r="AI12">
        <v>0</v>
      </c>
      <c r="AJ12">
        <v>0</v>
      </c>
      <c r="AK12">
        <v>51.648299999999999</v>
      </c>
      <c r="AL12">
        <v>46.48</v>
      </c>
      <c r="AM12">
        <v>10.557359999999999</v>
      </c>
      <c r="AN12">
        <v>0.93737000000000004</v>
      </c>
      <c r="AO12">
        <v>10.062738</v>
      </c>
      <c r="AP12">
        <v>3.0743999999999998</v>
      </c>
      <c r="AQ12">
        <v>11.214</v>
      </c>
      <c r="AR12">
        <v>31.897383000000001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16.988</v>
      </c>
      <c r="AY12">
        <v>0</v>
      </c>
      <c r="AZ12">
        <v>0</v>
      </c>
      <c r="BA12">
        <f t="shared" si="0"/>
        <v>2708.894366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2.1920000000000002</v>
      </c>
      <c r="J13">
        <v>5.48</v>
      </c>
      <c r="K13">
        <v>686.77995799999997</v>
      </c>
      <c r="L13">
        <v>653.15250000000003</v>
      </c>
      <c r="M13">
        <v>87</v>
      </c>
      <c r="N13">
        <v>118.125</v>
      </c>
      <c r="O13">
        <v>91.017899999999997</v>
      </c>
      <c r="P13">
        <v>118.5</v>
      </c>
      <c r="Q13">
        <v>19.414000000000001</v>
      </c>
      <c r="R13">
        <v>21.196097999999999</v>
      </c>
      <c r="S13">
        <v>26.390910000000002</v>
      </c>
      <c r="T13">
        <v>0</v>
      </c>
      <c r="U13">
        <v>418.77</v>
      </c>
      <c r="V13">
        <v>14.253199</v>
      </c>
      <c r="W13">
        <v>98.34375</v>
      </c>
      <c r="X13">
        <v>0</v>
      </c>
      <c r="Y13">
        <v>0</v>
      </c>
      <c r="Z13">
        <v>13.1076</v>
      </c>
      <c r="AA13">
        <v>0</v>
      </c>
      <c r="AB13">
        <v>13.0634</v>
      </c>
      <c r="AC13">
        <v>0</v>
      </c>
      <c r="AD13">
        <v>9.1149000000000004</v>
      </c>
      <c r="AE13">
        <v>28.225999999999999</v>
      </c>
      <c r="AF13">
        <v>8.8740000000000006</v>
      </c>
      <c r="AG13">
        <v>40.156799999999997</v>
      </c>
      <c r="AH13">
        <v>37.880000000000003</v>
      </c>
      <c r="AI13">
        <v>0</v>
      </c>
      <c r="AJ13">
        <v>0</v>
      </c>
      <c r="AK13">
        <v>51.648299999999999</v>
      </c>
      <c r="AL13">
        <v>80.177999999999997</v>
      </c>
      <c r="AM13">
        <v>10.557359999999999</v>
      </c>
      <c r="AN13">
        <v>0.93737000000000004</v>
      </c>
      <c r="AO13">
        <v>10.079496000000001</v>
      </c>
      <c r="AP13">
        <v>3.0743999999999998</v>
      </c>
      <c r="AQ13">
        <v>9.8279999999999994</v>
      </c>
      <c r="AR13">
        <v>31.897383000000001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16.988</v>
      </c>
      <c r="AY13">
        <v>0</v>
      </c>
      <c r="AZ13">
        <v>0</v>
      </c>
      <c r="BA13">
        <f t="shared" si="0"/>
        <v>2741.2231239999996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2.1920000000000002</v>
      </c>
      <c r="J14">
        <v>5.48</v>
      </c>
      <c r="K14">
        <v>686.77995799999997</v>
      </c>
      <c r="L14">
        <v>653.15250000000003</v>
      </c>
      <c r="M14">
        <v>87</v>
      </c>
      <c r="N14">
        <v>118.125</v>
      </c>
      <c r="O14">
        <v>97.613399999999999</v>
      </c>
      <c r="P14">
        <v>118.5</v>
      </c>
      <c r="Q14">
        <v>19.414000000000001</v>
      </c>
      <c r="R14">
        <v>21.196097999999999</v>
      </c>
      <c r="S14">
        <v>26.390910000000002</v>
      </c>
      <c r="T14">
        <v>0</v>
      </c>
      <c r="U14">
        <v>418.77</v>
      </c>
      <c r="V14">
        <v>14.253199</v>
      </c>
      <c r="W14">
        <v>98.34375</v>
      </c>
      <c r="X14">
        <v>0</v>
      </c>
      <c r="Y14">
        <v>0</v>
      </c>
      <c r="Z14">
        <v>13.1076</v>
      </c>
      <c r="AA14">
        <v>0</v>
      </c>
      <c r="AB14">
        <v>13.0634</v>
      </c>
      <c r="AC14">
        <v>0</v>
      </c>
      <c r="AD14">
        <v>9.1149000000000004</v>
      </c>
      <c r="AE14">
        <v>28.225999999999999</v>
      </c>
      <c r="AF14">
        <v>8.8740000000000006</v>
      </c>
      <c r="AG14">
        <v>40.156799999999997</v>
      </c>
      <c r="AH14">
        <v>37.880000000000003</v>
      </c>
      <c r="AI14">
        <v>0</v>
      </c>
      <c r="AJ14">
        <v>0</v>
      </c>
      <c r="AK14">
        <v>51.648299999999999</v>
      </c>
      <c r="AL14">
        <v>80.177999999999997</v>
      </c>
      <c r="AM14">
        <v>10.557359999999999</v>
      </c>
      <c r="AN14">
        <v>0.93737000000000004</v>
      </c>
      <c r="AO14">
        <v>10.197096</v>
      </c>
      <c r="AP14">
        <v>3.0743999999999998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16.988</v>
      </c>
      <c r="AY14">
        <v>0</v>
      </c>
      <c r="AZ14">
        <v>0</v>
      </c>
      <c r="BA14">
        <f t="shared" si="0"/>
        <v>2738.1082239999992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2.1920000000000002</v>
      </c>
      <c r="J15">
        <v>5.48</v>
      </c>
      <c r="K15">
        <v>686.77995799999997</v>
      </c>
      <c r="L15">
        <v>653.15250000000003</v>
      </c>
      <c r="M15">
        <v>87</v>
      </c>
      <c r="N15">
        <v>118.125</v>
      </c>
      <c r="O15">
        <v>104.2089</v>
      </c>
      <c r="P15">
        <v>118.5</v>
      </c>
      <c r="Q15">
        <v>19.414000000000001</v>
      </c>
      <c r="R15">
        <v>21.196097999999999</v>
      </c>
      <c r="S15">
        <v>26.390910000000002</v>
      </c>
      <c r="T15">
        <v>0</v>
      </c>
      <c r="U15">
        <v>418.77</v>
      </c>
      <c r="V15">
        <v>14.253199</v>
      </c>
      <c r="W15">
        <v>98.34375</v>
      </c>
      <c r="X15">
        <v>0</v>
      </c>
      <c r="Y15">
        <v>0</v>
      </c>
      <c r="Z15">
        <v>13.1076</v>
      </c>
      <c r="AA15">
        <v>0</v>
      </c>
      <c r="AB15">
        <v>3.9990000000000001</v>
      </c>
      <c r="AC15">
        <v>0</v>
      </c>
      <c r="AD15">
        <v>9.1149000000000004</v>
      </c>
      <c r="AE15">
        <v>28.225999999999999</v>
      </c>
      <c r="AF15">
        <v>8.8740000000000006</v>
      </c>
      <c r="AG15">
        <v>40.156799999999997</v>
      </c>
      <c r="AH15">
        <v>37.880000000000003</v>
      </c>
      <c r="AI15">
        <v>0</v>
      </c>
      <c r="AJ15">
        <v>0</v>
      </c>
      <c r="AK15">
        <v>51.648299999999999</v>
      </c>
      <c r="AL15">
        <v>80.177999999999997</v>
      </c>
      <c r="AM15">
        <v>10.557359999999999</v>
      </c>
      <c r="AN15">
        <v>0.93737000000000004</v>
      </c>
      <c r="AO15">
        <v>10.175928000000001</v>
      </c>
      <c r="AP15">
        <v>3.0743999999999998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16.988</v>
      </c>
      <c r="AY15">
        <v>0</v>
      </c>
      <c r="AZ15">
        <v>0</v>
      </c>
      <c r="BA15">
        <f t="shared" si="0"/>
        <v>2735.6181559999995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2.1920000000000002</v>
      </c>
      <c r="J16">
        <v>5.48</v>
      </c>
      <c r="K16">
        <v>686.77995799999997</v>
      </c>
      <c r="L16">
        <v>653.15250000000003</v>
      </c>
      <c r="M16">
        <v>87</v>
      </c>
      <c r="N16">
        <v>118.125</v>
      </c>
      <c r="O16">
        <v>104.2089</v>
      </c>
      <c r="P16">
        <v>118.5</v>
      </c>
      <c r="Q16">
        <v>19.414000000000001</v>
      </c>
      <c r="R16">
        <v>21.196097999999999</v>
      </c>
      <c r="S16">
        <v>26.390910000000002</v>
      </c>
      <c r="T16">
        <v>0</v>
      </c>
      <c r="U16">
        <v>418.77</v>
      </c>
      <c r="V16">
        <v>14.253199</v>
      </c>
      <c r="W16">
        <v>98.34375</v>
      </c>
      <c r="X16">
        <v>0</v>
      </c>
      <c r="Y16">
        <v>0</v>
      </c>
      <c r="Z16">
        <v>13.1076</v>
      </c>
      <c r="AA16">
        <v>0</v>
      </c>
      <c r="AB16">
        <v>3.9990000000000001</v>
      </c>
      <c r="AC16">
        <v>0</v>
      </c>
      <c r="AD16">
        <v>9.1149000000000004</v>
      </c>
      <c r="AE16">
        <v>28.225999999999999</v>
      </c>
      <c r="AF16">
        <v>8.8740000000000006</v>
      </c>
      <c r="AG16">
        <v>40.156799999999997</v>
      </c>
      <c r="AH16">
        <v>37.880000000000003</v>
      </c>
      <c r="AI16">
        <v>0</v>
      </c>
      <c r="AJ16">
        <v>0</v>
      </c>
      <c r="AK16">
        <v>51.648299999999999</v>
      </c>
      <c r="AL16">
        <v>80.177999999999997</v>
      </c>
      <c r="AM16">
        <v>10.557359999999999</v>
      </c>
      <c r="AN16">
        <v>0.93737000000000004</v>
      </c>
      <c r="AO16">
        <v>10.136532000000001</v>
      </c>
      <c r="AP16">
        <v>3.0743999999999998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16.988</v>
      </c>
      <c r="AY16">
        <v>0</v>
      </c>
      <c r="AZ16">
        <v>0</v>
      </c>
      <c r="BA16">
        <f t="shared" si="0"/>
        <v>2735.5787599999994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7.1239999999999997</v>
      </c>
      <c r="K17">
        <v>686.77995799999997</v>
      </c>
      <c r="L17">
        <v>653.15250000000003</v>
      </c>
      <c r="M17">
        <v>87</v>
      </c>
      <c r="N17">
        <v>118.125</v>
      </c>
      <c r="O17">
        <v>104.2089</v>
      </c>
      <c r="P17">
        <v>118.5</v>
      </c>
      <c r="Q17">
        <v>19.414000000000001</v>
      </c>
      <c r="R17">
        <v>21.196097999999999</v>
      </c>
      <c r="S17">
        <v>26.390910000000002</v>
      </c>
      <c r="T17">
        <v>0</v>
      </c>
      <c r="U17">
        <v>418.77</v>
      </c>
      <c r="V17">
        <v>14.253199</v>
      </c>
      <c r="W17">
        <v>98.34375</v>
      </c>
      <c r="X17">
        <v>0</v>
      </c>
      <c r="Y17">
        <v>0</v>
      </c>
      <c r="Z17">
        <v>13.1076</v>
      </c>
      <c r="AA17">
        <v>0</v>
      </c>
      <c r="AB17">
        <v>3.9990000000000001</v>
      </c>
      <c r="AC17">
        <v>0</v>
      </c>
      <c r="AD17">
        <v>9.1149000000000004</v>
      </c>
      <c r="AE17">
        <v>28.225999999999999</v>
      </c>
      <c r="AF17">
        <v>8.8740000000000006</v>
      </c>
      <c r="AG17">
        <v>40.156799999999997</v>
      </c>
      <c r="AH17">
        <v>37.880000000000003</v>
      </c>
      <c r="AI17">
        <v>0</v>
      </c>
      <c r="AJ17">
        <v>0</v>
      </c>
      <c r="AK17">
        <v>51.648299999999999</v>
      </c>
      <c r="AL17">
        <v>80.177999999999997</v>
      </c>
      <c r="AM17">
        <v>10.557359999999999</v>
      </c>
      <c r="AN17">
        <v>0.93737000000000004</v>
      </c>
      <c r="AO17">
        <v>10.057152</v>
      </c>
      <c r="AP17">
        <v>3.0743999999999998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10.96</v>
      </c>
      <c r="AY17">
        <v>0</v>
      </c>
      <c r="AZ17">
        <v>0</v>
      </c>
      <c r="BA17">
        <f t="shared" si="0"/>
        <v>2728.9233799999997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7.1239999999999997</v>
      </c>
      <c r="K18">
        <v>686.77995799999997</v>
      </c>
      <c r="L18">
        <v>653.15250000000003</v>
      </c>
      <c r="M18">
        <v>87</v>
      </c>
      <c r="N18">
        <v>118.125</v>
      </c>
      <c r="O18">
        <v>117.3999</v>
      </c>
      <c r="P18">
        <v>118.5</v>
      </c>
      <c r="Q18">
        <v>19.414000000000001</v>
      </c>
      <c r="R18">
        <v>21.196097999999999</v>
      </c>
      <c r="S18">
        <v>26.390910000000002</v>
      </c>
      <c r="T18">
        <v>0</v>
      </c>
      <c r="U18">
        <v>418.77</v>
      </c>
      <c r="V18">
        <v>14.253199</v>
      </c>
      <c r="W18">
        <v>98.34375</v>
      </c>
      <c r="X18">
        <v>0</v>
      </c>
      <c r="Y18">
        <v>0</v>
      </c>
      <c r="Z18">
        <v>13.1076</v>
      </c>
      <c r="AA18">
        <v>0</v>
      </c>
      <c r="AB18">
        <v>13.0634</v>
      </c>
      <c r="AC18">
        <v>0</v>
      </c>
      <c r="AD18">
        <v>9.1149000000000004</v>
      </c>
      <c r="AE18">
        <v>28.225999999999999</v>
      </c>
      <c r="AF18">
        <v>8.8740000000000006</v>
      </c>
      <c r="AG18">
        <v>40.156799999999997</v>
      </c>
      <c r="AH18">
        <v>37.880000000000003</v>
      </c>
      <c r="AI18">
        <v>0</v>
      </c>
      <c r="AJ18">
        <v>0</v>
      </c>
      <c r="AK18">
        <v>51.648299999999999</v>
      </c>
      <c r="AL18">
        <v>80.177999999999997</v>
      </c>
      <c r="AM18">
        <v>10.557359999999999</v>
      </c>
      <c r="AN18">
        <v>0.93737000000000004</v>
      </c>
      <c r="AO18">
        <v>9.9527819999999991</v>
      </c>
      <c r="AP18">
        <v>3.0743999999999998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10.96</v>
      </c>
      <c r="AY18">
        <v>0</v>
      </c>
      <c r="AZ18">
        <v>0</v>
      </c>
      <c r="BA18">
        <f t="shared" si="0"/>
        <v>2751.0744099999997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7.1239999999999997</v>
      </c>
      <c r="K19">
        <v>686.77995799999997</v>
      </c>
      <c r="L19">
        <v>653.15250000000003</v>
      </c>
      <c r="M19">
        <v>87</v>
      </c>
      <c r="N19">
        <v>118.125</v>
      </c>
      <c r="O19">
        <v>117.3999</v>
      </c>
      <c r="P19">
        <v>118.5</v>
      </c>
      <c r="Q19">
        <v>19.414000000000001</v>
      </c>
      <c r="R19">
        <v>21.196097999999999</v>
      </c>
      <c r="S19">
        <v>26.390910000000002</v>
      </c>
      <c r="T19">
        <v>0</v>
      </c>
      <c r="U19">
        <v>418.77</v>
      </c>
      <c r="V19">
        <v>14.253199</v>
      </c>
      <c r="W19">
        <v>98.34375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42.338999999999999</v>
      </c>
      <c r="AF19">
        <v>8.8740000000000006</v>
      </c>
      <c r="AG19">
        <v>40.156799999999997</v>
      </c>
      <c r="AH19">
        <v>37.880000000000003</v>
      </c>
      <c r="AI19">
        <v>0</v>
      </c>
      <c r="AJ19">
        <v>0</v>
      </c>
      <c r="AK19">
        <v>51.648299999999999</v>
      </c>
      <c r="AL19">
        <v>46.48</v>
      </c>
      <c r="AM19">
        <v>10.557359999999999</v>
      </c>
      <c r="AN19">
        <v>0.93737000000000004</v>
      </c>
      <c r="AO19">
        <v>9.9322020000000002</v>
      </c>
      <c r="AP19">
        <v>3.0743999999999998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10.96</v>
      </c>
      <c r="AY19">
        <v>0</v>
      </c>
      <c r="AZ19">
        <v>0</v>
      </c>
      <c r="BA19">
        <f t="shared" si="0"/>
        <v>2741.1466699999996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7.1239999999999997</v>
      </c>
      <c r="K20">
        <v>686.77995799999997</v>
      </c>
      <c r="L20">
        <v>653.15250000000003</v>
      </c>
      <c r="M20">
        <v>87</v>
      </c>
      <c r="N20">
        <v>118.125</v>
      </c>
      <c r="O20">
        <v>117.3999</v>
      </c>
      <c r="P20">
        <v>118.5</v>
      </c>
      <c r="Q20">
        <v>19.414000000000001</v>
      </c>
      <c r="R20">
        <v>21.196097999999999</v>
      </c>
      <c r="S20">
        <v>26.390910000000002</v>
      </c>
      <c r="T20">
        <v>0</v>
      </c>
      <c r="U20">
        <v>418.77</v>
      </c>
      <c r="V20">
        <v>14.253199</v>
      </c>
      <c r="W20">
        <v>98.34375</v>
      </c>
      <c r="X20">
        <v>0</v>
      </c>
      <c r="Y20">
        <v>0</v>
      </c>
      <c r="Z20">
        <v>13.1076</v>
      </c>
      <c r="AA20">
        <v>7.0309999999999997</v>
      </c>
      <c r="AB20">
        <v>13.0634</v>
      </c>
      <c r="AC20">
        <v>9.6778399999999998</v>
      </c>
      <c r="AD20">
        <v>9.1149000000000004</v>
      </c>
      <c r="AE20">
        <v>42.338999999999999</v>
      </c>
      <c r="AF20">
        <v>8.8740000000000006</v>
      </c>
      <c r="AG20">
        <v>40.156799999999997</v>
      </c>
      <c r="AH20">
        <v>37.880000000000003</v>
      </c>
      <c r="AI20">
        <v>0</v>
      </c>
      <c r="AJ20">
        <v>0</v>
      </c>
      <c r="AK20">
        <v>51.648299999999999</v>
      </c>
      <c r="AL20">
        <v>34.86</v>
      </c>
      <c r="AM20">
        <v>10.557359999999999</v>
      </c>
      <c r="AN20">
        <v>0.93737000000000004</v>
      </c>
      <c r="AO20">
        <v>9.8501759999999994</v>
      </c>
      <c r="AP20">
        <v>3.0743999999999998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10.96</v>
      </c>
      <c r="AY20">
        <v>0</v>
      </c>
      <c r="AZ20">
        <v>0</v>
      </c>
      <c r="BA20">
        <f t="shared" si="0"/>
        <v>2736.4756439999996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7.1239999999999997</v>
      </c>
      <c r="K21">
        <v>686.77995799999997</v>
      </c>
      <c r="L21">
        <v>653.15250000000003</v>
      </c>
      <c r="M21">
        <v>87</v>
      </c>
      <c r="N21">
        <v>118.125</v>
      </c>
      <c r="O21">
        <v>110.8044</v>
      </c>
      <c r="P21">
        <v>118.5</v>
      </c>
      <c r="Q21">
        <v>19.414000000000001</v>
      </c>
      <c r="R21">
        <v>21.196097999999999</v>
      </c>
      <c r="S21">
        <v>26.390910000000002</v>
      </c>
      <c r="T21">
        <v>0</v>
      </c>
      <c r="U21">
        <v>418.77</v>
      </c>
      <c r="V21">
        <v>14.253199</v>
      </c>
      <c r="W21">
        <v>98.34375</v>
      </c>
      <c r="X21">
        <v>0</v>
      </c>
      <c r="Y21">
        <v>0</v>
      </c>
      <c r="Z21">
        <v>13.1076</v>
      </c>
      <c r="AA21">
        <v>13.983000000000001</v>
      </c>
      <c r="AB21">
        <v>13.0634</v>
      </c>
      <c r="AC21">
        <v>19.35568</v>
      </c>
      <c r="AD21">
        <v>9.1149000000000004</v>
      </c>
      <c r="AE21">
        <v>42.338999999999999</v>
      </c>
      <c r="AF21">
        <v>8.8740000000000006</v>
      </c>
      <c r="AG21">
        <v>40.156799999999997</v>
      </c>
      <c r="AH21">
        <v>56.82</v>
      </c>
      <c r="AI21">
        <v>0</v>
      </c>
      <c r="AJ21">
        <v>0</v>
      </c>
      <c r="AK21">
        <v>51.648299999999999</v>
      </c>
      <c r="AL21">
        <v>34.86</v>
      </c>
      <c r="AM21">
        <v>15.836040000000001</v>
      </c>
      <c r="AN21">
        <v>0.93737000000000004</v>
      </c>
      <c r="AO21">
        <v>9.8322420000000008</v>
      </c>
      <c r="AP21">
        <v>3.0743999999999998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10.96</v>
      </c>
      <c r="AY21">
        <v>0</v>
      </c>
      <c r="AZ21">
        <v>0</v>
      </c>
      <c r="BA21">
        <f t="shared" si="0"/>
        <v>2770.7107300000002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7.1239999999999997</v>
      </c>
      <c r="K22">
        <v>686.77995799999997</v>
      </c>
      <c r="L22">
        <v>653.15250000000003</v>
      </c>
      <c r="M22">
        <v>87</v>
      </c>
      <c r="N22">
        <v>118.125</v>
      </c>
      <c r="O22">
        <v>110.8044</v>
      </c>
      <c r="P22">
        <v>118.5</v>
      </c>
      <c r="Q22">
        <v>19.414000000000001</v>
      </c>
      <c r="R22">
        <v>21.196097999999999</v>
      </c>
      <c r="S22">
        <v>26.390910000000002</v>
      </c>
      <c r="T22">
        <v>0</v>
      </c>
      <c r="U22">
        <v>418.77</v>
      </c>
      <c r="V22">
        <v>14.253199</v>
      </c>
      <c r="W22">
        <v>98.34375</v>
      </c>
      <c r="X22">
        <v>0</v>
      </c>
      <c r="Y22">
        <v>0</v>
      </c>
      <c r="Z22">
        <v>13.1076</v>
      </c>
      <c r="AA22">
        <v>21.093</v>
      </c>
      <c r="AB22">
        <v>13.0634</v>
      </c>
      <c r="AC22">
        <v>19.35568</v>
      </c>
      <c r="AD22">
        <v>9.1149000000000004</v>
      </c>
      <c r="AE22">
        <v>42.338999999999999</v>
      </c>
      <c r="AF22">
        <v>8.8740000000000006</v>
      </c>
      <c r="AG22">
        <v>40.156799999999997</v>
      </c>
      <c r="AH22">
        <v>70.172700000000006</v>
      </c>
      <c r="AI22">
        <v>1.2729999999999999</v>
      </c>
      <c r="AJ22">
        <v>0</v>
      </c>
      <c r="AK22">
        <v>51.648299999999999</v>
      </c>
      <c r="AL22">
        <v>34.86</v>
      </c>
      <c r="AM22">
        <v>15.836040000000001</v>
      </c>
      <c r="AN22">
        <v>0.93737000000000004</v>
      </c>
      <c r="AO22">
        <v>9.7017059999999997</v>
      </c>
      <c r="AP22">
        <v>3.0743999999999998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10.96</v>
      </c>
      <c r="AY22">
        <v>0</v>
      </c>
      <c r="AZ22">
        <v>0</v>
      </c>
      <c r="BA22">
        <f t="shared" si="0"/>
        <v>2792.3158939999998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7.1239999999999997</v>
      </c>
      <c r="K23">
        <v>686.77995799999997</v>
      </c>
      <c r="L23">
        <v>653.15250000000003</v>
      </c>
      <c r="M23">
        <v>87</v>
      </c>
      <c r="N23">
        <v>118.125</v>
      </c>
      <c r="O23">
        <v>110.8044</v>
      </c>
      <c r="P23">
        <v>118.5</v>
      </c>
      <c r="Q23">
        <v>19.414000000000001</v>
      </c>
      <c r="R23">
        <v>21.196097999999999</v>
      </c>
      <c r="S23">
        <v>26.390910000000002</v>
      </c>
      <c r="T23">
        <v>0</v>
      </c>
      <c r="U23">
        <v>418.77</v>
      </c>
      <c r="V23">
        <v>14.253199</v>
      </c>
      <c r="W23">
        <v>98.34375</v>
      </c>
      <c r="X23">
        <v>0</v>
      </c>
      <c r="Y23">
        <v>0</v>
      </c>
      <c r="Z23">
        <v>13.1076</v>
      </c>
      <c r="AA23">
        <v>35.155000000000001</v>
      </c>
      <c r="AB23">
        <v>13.0634</v>
      </c>
      <c r="AC23">
        <v>19.35568</v>
      </c>
      <c r="AD23">
        <v>9.1149000000000004</v>
      </c>
      <c r="AE23">
        <v>42.338999999999999</v>
      </c>
      <c r="AF23">
        <v>8.8740000000000006</v>
      </c>
      <c r="AG23">
        <v>40.156799999999997</v>
      </c>
      <c r="AH23">
        <v>93.563599999999994</v>
      </c>
      <c r="AI23">
        <v>3.819</v>
      </c>
      <c r="AJ23">
        <v>0</v>
      </c>
      <c r="AK23">
        <v>51.648299999999999</v>
      </c>
      <c r="AL23">
        <v>34.86</v>
      </c>
      <c r="AM23">
        <v>15.836040000000001</v>
      </c>
      <c r="AN23">
        <v>0.93737000000000004</v>
      </c>
      <c r="AO23">
        <v>9.579402</v>
      </c>
      <c r="AP23">
        <v>3.0743999999999998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10.96</v>
      </c>
      <c r="AY23">
        <v>0</v>
      </c>
      <c r="AZ23">
        <v>0</v>
      </c>
      <c r="BA23">
        <f t="shared" si="0"/>
        <v>2832.1924899999999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7.1239999999999997</v>
      </c>
      <c r="K24">
        <v>686.77995799999997</v>
      </c>
      <c r="L24">
        <v>653.15250000000003</v>
      </c>
      <c r="M24">
        <v>87</v>
      </c>
      <c r="N24">
        <v>118.125</v>
      </c>
      <c r="O24">
        <v>110.8044</v>
      </c>
      <c r="P24">
        <v>118.5</v>
      </c>
      <c r="Q24">
        <v>19.414000000000001</v>
      </c>
      <c r="R24">
        <v>21.196097999999999</v>
      </c>
      <c r="S24">
        <v>26.390910000000002</v>
      </c>
      <c r="T24">
        <v>0</v>
      </c>
      <c r="U24">
        <v>418.77</v>
      </c>
      <c r="V24">
        <v>14.253199</v>
      </c>
      <c r="W24">
        <v>98.34375</v>
      </c>
      <c r="X24">
        <v>0</v>
      </c>
      <c r="Y24">
        <v>0</v>
      </c>
      <c r="Z24">
        <v>13.1076</v>
      </c>
      <c r="AA24">
        <v>42.106999999999999</v>
      </c>
      <c r="AB24">
        <v>13.0634</v>
      </c>
      <c r="AC24">
        <v>19.35568</v>
      </c>
      <c r="AD24">
        <v>9.1149000000000004</v>
      </c>
      <c r="AE24">
        <v>42.338999999999999</v>
      </c>
      <c r="AF24">
        <v>8.8740000000000006</v>
      </c>
      <c r="AG24">
        <v>40.156799999999997</v>
      </c>
      <c r="AH24">
        <v>93.563599999999994</v>
      </c>
      <c r="AI24">
        <v>10.183999999999999</v>
      </c>
      <c r="AJ24">
        <v>0</v>
      </c>
      <c r="AK24">
        <v>51.648299999999999</v>
      </c>
      <c r="AL24">
        <v>34.86</v>
      </c>
      <c r="AM24">
        <v>15.836040000000001</v>
      </c>
      <c r="AN24">
        <v>0.93737000000000004</v>
      </c>
      <c r="AO24">
        <v>9.4324019999999997</v>
      </c>
      <c r="AP24">
        <v>3.0743999999999998</v>
      </c>
      <c r="AQ24">
        <v>6.3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10.96</v>
      </c>
      <c r="AY24">
        <v>0</v>
      </c>
      <c r="AZ24">
        <v>0</v>
      </c>
      <c r="BA24">
        <f t="shared" si="0"/>
        <v>2851.6624900000002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7.1239999999999997</v>
      </c>
      <c r="K25">
        <v>686.77995799999997</v>
      </c>
      <c r="L25">
        <v>653.15250000000003</v>
      </c>
      <c r="M25">
        <v>87</v>
      </c>
      <c r="N25">
        <v>118.125</v>
      </c>
      <c r="O25">
        <v>110.8044</v>
      </c>
      <c r="P25">
        <v>118.5</v>
      </c>
      <c r="Q25">
        <v>19.414000000000001</v>
      </c>
      <c r="R25">
        <v>21.196097999999999</v>
      </c>
      <c r="S25">
        <v>26.390910000000002</v>
      </c>
      <c r="T25">
        <v>0</v>
      </c>
      <c r="U25">
        <v>418.77</v>
      </c>
      <c r="V25">
        <v>14.253199</v>
      </c>
      <c r="W25">
        <v>98.34375</v>
      </c>
      <c r="X25">
        <v>0</v>
      </c>
      <c r="Y25">
        <v>0</v>
      </c>
      <c r="Z25">
        <v>13.1076</v>
      </c>
      <c r="AA25">
        <v>42.106999999999999</v>
      </c>
      <c r="AB25">
        <v>13.0634</v>
      </c>
      <c r="AC25">
        <v>19.35568</v>
      </c>
      <c r="AD25">
        <v>9.1149000000000004</v>
      </c>
      <c r="AE25">
        <v>42.338999999999999</v>
      </c>
      <c r="AF25">
        <v>8.8740000000000006</v>
      </c>
      <c r="AG25">
        <v>40.156799999999997</v>
      </c>
      <c r="AH25">
        <v>93.563599999999994</v>
      </c>
      <c r="AI25">
        <v>49.646999999999998</v>
      </c>
      <c r="AJ25">
        <v>0</v>
      </c>
      <c r="AK25">
        <v>51.648299999999999</v>
      </c>
      <c r="AL25">
        <v>34.86</v>
      </c>
      <c r="AM25">
        <v>15.836040000000001</v>
      </c>
      <c r="AN25">
        <v>0.93737000000000004</v>
      </c>
      <c r="AO25">
        <v>9.0302100000000003</v>
      </c>
      <c r="AP25">
        <v>2.4339</v>
      </c>
      <c r="AQ25">
        <v>10.584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10.96</v>
      </c>
      <c r="AY25">
        <v>0</v>
      </c>
      <c r="AZ25">
        <v>0</v>
      </c>
      <c r="BA25">
        <f t="shared" si="0"/>
        <v>2894.3667979999996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7.1239999999999997</v>
      </c>
      <c r="K26">
        <v>686.77995799999997</v>
      </c>
      <c r="L26">
        <v>653.15250000000003</v>
      </c>
      <c r="M26">
        <v>87</v>
      </c>
      <c r="N26">
        <v>118.125</v>
      </c>
      <c r="O26">
        <v>110.8044</v>
      </c>
      <c r="P26">
        <v>118.5</v>
      </c>
      <c r="Q26">
        <v>19.414000000000001</v>
      </c>
      <c r="R26">
        <v>21.196097999999999</v>
      </c>
      <c r="S26">
        <v>26.390910000000002</v>
      </c>
      <c r="T26">
        <v>0</v>
      </c>
      <c r="U26">
        <v>418.77</v>
      </c>
      <c r="V26">
        <v>14.253199</v>
      </c>
      <c r="W26">
        <v>98.34375</v>
      </c>
      <c r="X26">
        <v>0</v>
      </c>
      <c r="Y26">
        <v>0</v>
      </c>
      <c r="Z26">
        <v>13.1076</v>
      </c>
      <c r="AA26">
        <v>42.106999999999999</v>
      </c>
      <c r="AB26">
        <v>13.0634</v>
      </c>
      <c r="AC26">
        <v>19.35568</v>
      </c>
      <c r="AD26">
        <v>18.229800000000001</v>
      </c>
      <c r="AE26">
        <v>42.338999999999999</v>
      </c>
      <c r="AF26">
        <v>8.8740000000000006</v>
      </c>
      <c r="AG26">
        <v>40.156799999999997</v>
      </c>
      <c r="AH26">
        <v>93.563599999999994</v>
      </c>
      <c r="AI26">
        <v>49.646999999999998</v>
      </c>
      <c r="AJ26">
        <v>0</v>
      </c>
      <c r="AK26">
        <v>51.648299999999999</v>
      </c>
      <c r="AL26">
        <v>34.86</v>
      </c>
      <c r="AM26">
        <v>15.836040000000001</v>
      </c>
      <c r="AN26">
        <v>0.93737000000000004</v>
      </c>
      <c r="AO26">
        <v>8.8355820000000005</v>
      </c>
      <c r="AP26">
        <v>2.4339</v>
      </c>
      <c r="AQ26">
        <v>21.167999999999999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10.96</v>
      </c>
      <c r="AY26">
        <v>0</v>
      </c>
      <c r="AZ26">
        <v>0</v>
      </c>
      <c r="BA26">
        <f t="shared" si="0"/>
        <v>2913.8710700000001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1.6439999999999999</v>
      </c>
      <c r="K27">
        <v>686.77995799999997</v>
      </c>
      <c r="L27">
        <v>653.15250000000003</v>
      </c>
      <c r="M27">
        <v>87</v>
      </c>
      <c r="N27">
        <v>118.125</v>
      </c>
      <c r="O27">
        <v>110.8044</v>
      </c>
      <c r="P27">
        <v>118.5</v>
      </c>
      <c r="Q27">
        <v>19.414000000000001</v>
      </c>
      <c r="R27">
        <v>21.196097999999999</v>
      </c>
      <c r="S27">
        <v>26.390910000000002</v>
      </c>
      <c r="T27">
        <v>0</v>
      </c>
      <c r="U27">
        <v>418.77</v>
      </c>
      <c r="V27">
        <v>14.253199</v>
      </c>
      <c r="W27">
        <v>98.34375</v>
      </c>
      <c r="X27">
        <v>0</v>
      </c>
      <c r="Y27">
        <v>0</v>
      </c>
      <c r="Z27">
        <v>13.1076</v>
      </c>
      <c r="AA27">
        <v>37.92</v>
      </c>
      <c r="AB27">
        <v>23.994</v>
      </c>
      <c r="AC27">
        <v>19.35568</v>
      </c>
      <c r="AD27">
        <v>18.229800000000001</v>
      </c>
      <c r="AE27">
        <v>42.338999999999999</v>
      </c>
      <c r="AF27">
        <v>8.8740000000000006</v>
      </c>
      <c r="AG27">
        <v>40.156799999999997</v>
      </c>
      <c r="AH27">
        <v>93.563599999999994</v>
      </c>
      <c r="AI27">
        <v>49.646999999999998</v>
      </c>
      <c r="AJ27">
        <v>0</v>
      </c>
      <c r="AK27">
        <v>51.648299999999999</v>
      </c>
      <c r="AL27">
        <v>34.86</v>
      </c>
      <c r="AM27">
        <v>15.836040000000001</v>
      </c>
      <c r="AN27">
        <v>0.93737000000000004</v>
      </c>
      <c r="AO27">
        <v>8.7629640000000002</v>
      </c>
      <c r="AP27">
        <v>2.4339</v>
      </c>
      <c r="AQ27">
        <v>32.381999999999998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10.86</v>
      </c>
      <c r="AX27">
        <v>16.440000000000001</v>
      </c>
      <c r="AY27">
        <v>0</v>
      </c>
      <c r="AZ27">
        <v>0</v>
      </c>
      <c r="BA27">
        <f t="shared" si="0"/>
        <v>2942.6160520000008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1.6439999999999999</v>
      </c>
      <c r="K28">
        <v>686.77995799999997</v>
      </c>
      <c r="L28">
        <v>653.15250000000003</v>
      </c>
      <c r="M28">
        <v>87</v>
      </c>
      <c r="N28">
        <v>118.125</v>
      </c>
      <c r="O28">
        <v>110.8044</v>
      </c>
      <c r="P28">
        <v>118.5</v>
      </c>
      <c r="Q28">
        <v>19.414000000000001</v>
      </c>
      <c r="R28">
        <v>21.196097999999999</v>
      </c>
      <c r="S28">
        <v>26.390910000000002</v>
      </c>
      <c r="T28">
        <v>0</v>
      </c>
      <c r="U28">
        <v>418.77</v>
      </c>
      <c r="V28">
        <v>14.253199</v>
      </c>
      <c r="W28">
        <v>98.34375</v>
      </c>
      <c r="X28">
        <v>0</v>
      </c>
      <c r="Y28">
        <v>0</v>
      </c>
      <c r="Z28">
        <v>13.1076</v>
      </c>
      <c r="AA28">
        <v>42.106999999999999</v>
      </c>
      <c r="AB28">
        <v>23.994</v>
      </c>
      <c r="AC28">
        <v>19.35568</v>
      </c>
      <c r="AD28">
        <v>18.229800000000001</v>
      </c>
      <c r="AE28">
        <v>42.338999999999999</v>
      </c>
      <c r="AF28">
        <v>8.8740000000000006</v>
      </c>
      <c r="AG28">
        <v>40.156799999999997</v>
      </c>
      <c r="AH28">
        <v>93.563599999999994</v>
      </c>
      <c r="AI28">
        <v>49.646999999999998</v>
      </c>
      <c r="AJ28">
        <v>0</v>
      </c>
      <c r="AK28">
        <v>51.648299999999999</v>
      </c>
      <c r="AL28">
        <v>34.86</v>
      </c>
      <c r="AM28">
        <v>15.836040000000001</v>
      </c>
      <c r="AN28">
        <v>0.93737000000000004</v>
      </c>
      <c r="AO28">
        <v>8.7173940000000005</v>
      </c>
      <c r="AP28">
        <v>2.4339</v>
      </c>
      <c r="AQ28">
        <v>33.642000000000003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10.86</v>
      </c>
      <c r="AX28">
        <v>16.440000000000001</v>
      </c>
      <c r="AY28">
        <v>0</v>
      </c>
      <c r="AZ28">
        <v>0</v>
      </c>
      <c r="BA28">
        <f t="shared" si="0"/>
        <v>2948.0174820000002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1.6439999999999999</v>
      </c>
      <c r="K29">
        <v>686.77995799999997</v>
      </c>
      <c r="L29">
        <v>653.15250000000003</v>
      </c>
      <c r="M29">
        <v>87</v>
      </c>
      <c r="N29">
        <v>118.125</v>
      </c>
      <c r="O29">
        <v>110.8044</v>
      </c>
      <c r="P29">
        <v>118.5</v>
      </c>
      <c r="Q29">
        <v>19.414000000000001</v>
      </c>
      <c r="R29">
        <v>21.196097999999999</v>
      </c>
      <c r="S29">
        <v>26.390910000000002</v>
      </c>
      <c r="T29">
        <v>0</v>
      </c>
      <c r="U29">
        <v>418.77</v>
      </c>
      <c r="V29">
        <v>14.253199</v>
      </c>
      <c r="W29">
        <v>98.34375</v>
      </c>
      <c r="X29">
        <v>0</v>
      </c>
      <c r="Y29">
        <v>0</v>
      </c>
      <c r="Z29">
        <v>13.1076</v>
      </c>
      <c r="AA29">
        <v>42.106999999999999</v>
      </c>
      <c r="AB29">
        <v>23.994</v>
      </c>
      <c r="AC29">
        <v>19.35568</v>
      </c>
      <c r="AD29">
        <v>18.229800000000001</v>
      </c>
      <c r="AE29">
        <v>42.338999999999999</v>
      </c>
      <c r="AF29">
        <v>8.8740000000000006</v>
      </c>
      <c r="AG29">
        <v>40.156799999999997</v>
      </c>
      <c r="AH29">
        <v>93.563599999999994</v>
      </c>
      <c r="AI29">
        <v>49.646999999999998</v>
      </c>
      <c r="AJ29">
        <v>0</v>
      </c>
      <c r="AK29">
        <v>51.648299999999999</v>
      </c>
      <c r="AL29">
        <v>46.48</v>
      </c>
      <c r="AM29">
        <v>15.836040000000001</v>
      </c>
      <c r="AN29">
        <v>0.93737000000000004</v>
      </c>
      <c r="AO29">
        <v>7.3811640000000001</v>
      </c>
      <c r="AP29">
        <v>2.4339</v>
      </c>
      <c r="AQ29">
        <v>33.642000000000003</v>
      </c>
      <c r="AR29">
        <v>32.822879999999998</v>
      </c>
      <c r="AS29">
        <v>0</v>
      </c>
      <c r="AT29">
        <v>14.9968</v>
      </c>
      <c r="AU29">
        <v>0</v>
      </c>
      <c r="AV29">
        <v>0</v>
      </c>
      <c r="AW29">
        <v>10.86</v>
      </c>
      <c r="AX29">
        <v>16.440000000000001</v>
      </c>
      <c r="AY29">
        <v>0</v>
      </c>
      <c r="AZ29">
        <v>0</v>
      </c>
      <c r="BA29">
        <f t="shared" si="0"/>
        <v>2959.2267490000004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1.6439999999999999</v>
      </c>
      <c r="K30">
        <v>686.77995799999997</v>
      </c>
      <c r="L30">
        <v>653.15250000000003</v>
      </c>
      <c r="M30">
        <v>87</v>
      </c>
      <c r="N30">
        <v>118.125</v>
      </c>
      <c r="O30">
        <v>110.8044</v>
      </c>
      <c r="P30">
        <v>118.5</v>
      </c>
      <c r="Q30">
        <v>19.414000000000001</v>
      </c>
      <c r="R30">
        <v>21.196097999999999</v>
      </c>
      <c r="S30">
        <v>26.390910000000002</v>
      </c>
      <c r="T30">
        <v>0</v>
      </c>
      <c r="U30">
        <v>418.77</v>
      </c>
      <c r="V30">
        <v>14.253199</v>
      </c>
      <c r="W30">
        <v>98.34375</v>
      </c>
      <c r="X30">
        <v>0</v>
      </c>
      <c r="Y30">
        <v>0</v>
      </c>
      <c r="Z30">
        <v>13.1076</v>
      </c>
      <c r="AA30">
        <v>42.106999999999999</v>
      </c>
      <c r="AB30">
        <v>23.994</v>
      </c>
      <c r="AC30">
        <v>19.35568</v>
      </c>
      <c r="AD30">
        <v>18.229800000000001</v>
      </c>
      <c r="AE30">
        <v>42.338999999999999</v>
      </c>
      <c r="AF30">
        <v>8.8740000000000006</v>
      </c>
      <c r="AG30">
        <v>40.156799999999997</v>
      </c>
      <c r="AH30">
        <v>93.563599999999994</v>
      </c>
      <c r="AI30">
        <v>49.646999999999998</v>
      </c>
      <c r="AJ30">
        <v>0</v>
      </c>
      <c r="AK30">
        <v>51.648299999999999</v>
      </c>
      <c r="AL30">
        <v>80.177999999999997</v>
      </c>
      <c r="AM30">
        <v>15.836040000000001</v>
      </c>
      <c r="AN30">
        <v>0.93737000000000004</v>
      </c>
      <c r="AO30">
        <v>7.3879260000000002</v>
      </c>
      <c r="AP30">
        <v>2.4339</v>
      </c>
      <c r="AQ30">
        <v>33.642000000000003</v>
      </c>
      <c r="AR30">
        <v>32.822879999999998</v>
      </c>
      <c r="AS30">
        <v>0</v>
      </c>
      <c r="AT30">
        <v>14.9968</v>
      </c>
      <c r="AU30">
        <v>0</v>
      </c>
      <c r="AV30">
        <v>0</v>
      </c>
      <c r="AW30">
        <v>10.86</v>
      </c>
      <c r="AX30">
        <v>16.440000000000001</v>
      </c>
      <c r="AY30">
        <v>0</v>
      </c>
      <c r="AZ30">
        <v>0</v>
      </c>
      <c r="BA30">
        <f t="shared" si="0"/>
        <v>2992.9315110000002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1.6439999999999999</v>
      </c>
      <c r="K31">
        <v>686.77995799999997</v>
      </c>
      <c r="L31">
        <v>653.15250000000003</v>
      </c>
      <c r="M31">
        <v>87</v>
      </c>
      <c r="N31">
        <v>118.125</v>
      </c>
      <c r="O31">
        <v>110.8044</v>
      </c>
      <c r="P31">
        <v>118.5</v>
      </c>
      <c r="Q31">
        <v>19.414000000000001</v>
      </c>
      <c r="R31">
        <v>21.196097999999999</v>
      </c>
      <c r="S31">
        <v>26.390910000000002</v>
      </c>
      <c r="T31">
        <v>0</v>
      </c>
      <c r="U31">
        <v>418.77</v>
      </c>
      <c r="V31">
        <v>14.253199</v>
      </c>
      <c r="W31">
        <v>49.171875</v>
      </c>
      <c r="X31">
        <v>0</v>
      </c>
      <c r="Y31">
        <v>0</v>
      </c>
      <c r="Z31">
        <v>13.1076</v>
      </c>
      <c r="AA31">
        <v>35.155000000000001</v>
      </c>
      <c r="AB31">
        <v>26.260100000000001</v>
      </c>
      <c r="AC31">
        <v>19.35568</v>
      </c>
      <c r="AD31">
        <v>18.229800000000001</v>
      </c>
      <c r="AE31">
        <v>42.338999999999999</v>
      </c>
      <c r="AF31">
        <v>8.8740000000000006</v>
      </c>
      <c r="AG31">
        <v>40.156799999999997</v>
      </c>
      <c r="AH31">
        <v>70.172700000000006</v>
      </c>
      <c r="AI31">
        <v>6.3650000000000002</v>
      </c>
      <c r="AJ31">
        <v>0</v>
      </c>
      <c r="AK31">
        <v>51.648299999999999</v>
      </c>
      <c r="AL31">
        <v>80.177999999999997</v>
      </c>
      <c r="AM31">
        <v>15.836040000000001</v>
      </c>
      <c r="AN31">
        <v>0.93737000000000004</v>
      </c>
      <c r="AO31">
        <v>7.3223640000000003</v>
      </c>
      <c r="AP31">
        <v>2.4339</v>
      </c>
      <c r="AQ31">
        <v>22.428000000000001</v>
      </c>
      <c r="AR31">
        <v>32.822879999999998</v>
      </c>
      <c r="AS31">
        <v>0</v>
      </c>
      <c r="AT31">
        <v>14.9968</v>
      </c>
      <c r="AU31">
        <v>0</v>
      </c>
      <c r="AV31">
        <v>0</v>
      </c>
      <c r="AW31">
        <v>10.86</v>
      </c>
      <c r="AX31">
        <v>16.440000000000001</v>
      </c>
      <c r="AY31">
        <v>0</v>
      </c>
      <c r="AZ31">
        <v>0</v>
      </c>
      <c r="BA31">
        <f t="shared" si="0"/>
        <v>2861.1212740000005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1.6439999999999999</v>
      </c>
      <c r="K32">
        <v>686.77995799999997</v>
      </c>
      <c r="L32">
        <v>653.15250000000003</v>
      </c>
      <c r="M32">
        <v>87</v>
      </c>
      <c r="N32">
        <v>118.125</v>
      </c>
      <c r="O32">
        <v>110.8044</v>
      </c>
      <c r="P32">
        <v>118.5</v>
      </c>
      <c r="Q32">
        <v>19.414000000000001</v>
      </c>
      <c r="R32">
        <v>21.196097999999999</v>
      </c>
      <c r="S32">
        <v>26.390910000000002</v>
      </c>
      <c r="T32">
        <v>0</v>
      </c>
      <c r="U32">
        <v>418.77</v>
      </c>
      <c r="V32">
        <v>14.253199</v>
      </c>
      <c r="W32">
        <v>49.171875</v>
      </c>
      <c r="X32">
        <v>0</v>
      </c>
      <c r="Y32">
        <v>0</v>
      </c>
      <c r="Z32">
        <v>13.1076</v>
      </c>
      <c r="AA32">
        <v>21.093</v>
      </c>
      <c r="AB32">
        <v>26.260100000000001</v>
      </c>
      <c r="AC32">
        <v>19.35568</v>
      </c>
      <c r="AD32">
        <v>18.229800000000001</v>
      </c>
      <c r="AE32">
        <v>42.338999999999999</v>
      </c>
      <c r="AF32">
        <v>8.8740000000000006</v>
      </c>
      <c r="AG32">
        <v>40.156799999999997</v>
      </c>
      <c r="AH32">
        <v>56.82</v>
      </c>
      <c r="AI32">
        <v>2.5459999999999998</v>
      </c>
      <c r="AJ32">
        <v>0</v>
      </c>
      <c r="AK32">
        <v>51.648299999999999</v>
      </c>
      <c r="AL32">
        <v>80.177999999999997</v>
      </c>
      <c r="AM32">
        <v>15.836040000000001</v>
      </c>
      <c r="AN32">
        <v>0.93737000000000004</v>
      </c>
      <c r="AO32">
        <v>7.3517640000000002</v>
      </c>
      <c r="AP32">
        <v>2.4339</v>
      </c>
      <c r="AQ32">
        <v>22.428000000000001</v>
      </c>
      <c r="AR32">
        <v>32.822879999999998</v>
      </c>
      <c r="AS32">
        <v>0</v>
      </c>
      <c r="AT32">
        <v>14.9968</v>
      </c>
      <c r="AU32">
        <v>0</v>
      </c>
      <c r="AV32">
        <v>0</v>
      </c>
      <c r="AW32">
        <v>10.86</v>
      </c>
      <c r="AX32">
        <v>16.440000000000001</v>
      </c>
      <c r="AY32">
        <v>0</v>
      </c>
      <c r="AZ32">
        <v>0</v>
      </c>
      <c r="BA32">
        <f t="shared" si="0"/>
        <v>2829.9169740000002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1.6439999999999999</v>
      </c>
      <c r="K33">
        <v>686.77995799999997</v>
      </c>
      <c r="L33">
        <v>653.15250000000003</v>
      </c>
      <c r="M33">
        <v>87</v>
      </c>
      <c r="N33">
        <v>118.125</v>
      </c>
      <c r="O33">
        <v>120.0381</v>
      </c>
      <c r="P33">
        <v>118.5</v>
      </c>
      <c r="Q33">
        <v>19.414000000000001</v>
      </c>
      <c r="R33">
        <v>21.196097999999999</v>
      </c>
      <c r="S33">
        <v>26.390910000000002</v>
      </c>
      <c r="T33">
        <v>0</v>
      </c>
      <c r="U33">
        <v>418.77</v>
      </c>
      <c r="V33">
        <v>14.253199</v>
      </c>
      <c r="W33">
        <v>49.171875</v>
      </c>
      <c r="X33">
        <v>0</v>
      </c>
      <c r="Y33">
        <v>0</v>
      </c>
      <c r="Z33">
        <v>13.1076</v>
      </c>
      <c r="AA33">
        <v>7.0309999999999997</v>
      </c>
      <c r="AB33">
        <v>26.260100000000001</v>
      </c>
      <c r="AC33">
        <v>19.35568</v>
      </c>
      <c r="AD33">
        <v>18.229800000000001</v>
      </c>
      <c r="AE33">
        <v>42.338999999999999</v>
      </c>
      <c r="AF33">
        <v>8.8740000000000006</v>
      </c>
      <c r="AG33">
        <v>40.156799999999997</v>
      </c>
      <c r="AH33">
        <v>37.880000000000003</v>
      </c>
      <c r="AI33">
        <v>0</v>
      </c>
      <c r="AJ33">
        <v>0</v>
      </c>
      <c r="AK33">
        <v>51.648299999999999</v>
      </c>
      <c r="AL33">
        <v>46.48</v>
      </c>
      <c r="AM33">
        <v>15.836040000000001</v>
      </c>
      <c r="AN33">
        <v>0.93737000000000004</v>
      </c>
      <c r="AO33">
        <v>7.5193440000000002</v>
      </c>
      <c r="AP33">
        <v>2.4339</v>
      </c>
      <c r="AQ33">
        <v>11.214</v>
      </c>
      <c r="AR33">
        <v>32.822879999999998</v>
      </c>
      <c r="AS33">
        <v>0</v>
      </c>
      <c r="AT33">
        <v>14.9968</v>
      </c>
      <c r="AU33">
        <v>0</v>
      </c>
      <c r="AV33">
        <v>0</v>
      </c>
      <c r="AW33">
        <v>10.86</v>
      </c>
      <c r="AX33">
        <v>16.440000000000001</v>
      </c>
      <c r="AY33">
        <v>0</v>
      </c>
      <c r="AZ33">
        <v>0</v>
      </c>
      <c r="BA33">
        <f t="shared" si="0"/>
        <v>2758.8582540000002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1.6439999999999999</v>
      </c>
      <c r="K34">
        <v>686.77995799999997</v>
      </c>
      <c r="L34">
        <v>653.15250000000003</v>
      </c>
      <c r="M34">
        <v>87</v>
      </c>
      <c r="N34">
        <v>118.125</v>
      </c>
      <c r="O34">
        <v>123.66562500000001</v>
      </c>
      <c r="P34">
        <v>118.5</v>
      </c>
      <c r="Q34">
        <v>19.414000000000001</v>
      </c>
      <c r="R34">
        <v>21.196097999999999</v>
      </c>
      <c r="S34">
        <v>26.390910000000002</v>
      </c>
      <c r="T34">
        <v>0</v>
      </c>
      <c r="U34">
        <v>418.77</v>
      </c>
      <c r="V34">
        <v>14.253199</v>
      </c>
      <c r="W34">
        <v>49.171875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40.156799999999997</v>
      </c>
      <c r="AH34">
        <v>37.880000000000003</v>
      </c>
      <c r="AI34">
        <v>0</v>
      </c>
      <c r="AJ34">
        <v>0</v>
      </c>
      <c r="AK34">
        <v>51.648299999999999</v>
      </c>
      <c r="AL34">
        <v>34.86</v>
      </c>
      <c r="AM34">
        <v>15.836040000000001</v>
      </c>
      <c r="AN34">
        <v>0.93737000000000004</v>
      </c>
      <c r="AO34">
        <v>7.5943139999999998</v>
      </c>
      <c r="AP34">
        <v>2.4339</v>
      </c>
      <c r="AQ34">
        <v>0</v>
      </c>
      <c r="AR34">
        <v>32.822879999999998</v>
      </c>
      <c r="AS34">
        <v>0</v>
      </c>
      <c r="AT34">
        <v>14.9968</v>
      </c>
      <c r="AU34">
        <v>0</v>
      </c>
      <c r="AV34">
        <v>0</v>
      </c>
      <c r="AW34">
        <v>10.86</v>
      </c>
      <c r="AX34">
        <v>16.440000000000001</v>
      </c>
      <c r="AY34">
        <v>0</v>
      </c>
      <c r="AZ34">
        <v>0</v>
      </c>
      <c r="BA34">
        <f t="shared" si="0"/>
        <v>2732.6957490000004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1.6439999999999999</v>
      </c>
      <c r="K35">
        <v>686.77995799999997</v>
      </c>
      <c r="L35">
        <v>653.15250000000003</v>
      </c>
      <c r="M35">
        <v>87</v>
      </c>
      <c r="N35">
        <v>118.125</v>
      </c>
      <c r="O35">
        <v>123.66562500000001</v>
      </c>
      <c r="P35">
        <v>118.5</v>
      </c>
      <c r="Q35">
        <v>19.414000000000001</v>
      </c>
      <c r="R35">
        <v>21.196097999999999</v>
      </c>
      <c r="S35">
        <v>26.390910000000002</v>
      </c>
      <c r="T35">
        <v>0</v>
      </c>
      <c r="U35">
        <v>418.77</v>
      </c>
      <c r="V35">
        <v>14.253199</v>
      </c>
      <c r="W35">
        <v>49.171875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18.229800000000001</v>
      </c>
      <c r="AE35">
        <v>42.338999999999999</v>
      </c>
      <c r="AF35">
        <v>8.8740000000000006</v>
      </c>
      <c r="AG35">
        <v>40.156799999999997</v>
      </c>
      <c r="AH35">
        <v>37.880000000000003</v>
      </c>
      <c r="AI35">
        <v>0</v>
      </c>
      <c r="AJ35">
        <v>0</v>
      </c>
      <c r="AK35">
        <v>51.648299999999999</v>
      </c>
      <c r="AL35">
        <v>23.24</v>
      </c>
      <c r="AM35">
        <v>15.836040000000001</v>
      </c>
      <c r="AN35">
        <v>0.93737000000000004</v>
      </c>
      <c r="AO35">
        <v>7.5913740000000001</v>
      </c>
      <c r="AP35">
        <v>2.4339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10.86</v>
      </c>
      <c r="AX35">
        <v>16.440000000000001</v>
      </c>
      <c r="AY35">
        <v>0</v>
      </c>
      <c r="AZ35">
        <v>0</v>
      </c>
      <c r="BA35">
        <f t="shared" si="0"/>
        <v>2720.1473120000001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1.6439999999999999</v>
      </c>
      <c r="K36">
        <v>686.77995799999997</v>
      </c>
      <c r="L36">
        <v>653.15250000000003</v>
      </c>
      <c r="M36">
        <v>87</v>
      </c>
      <c r="N36">
        <v>118.125</v>
      </c>
      <c r="O36">
        <v>123.66562500000001</v>
      </c>
      <c r="P36">
        <v>118.5</v>
      </c>
      <c r="Q36">
        <v>19.414000000000001</v>
      </c>
      <c r="R36">
        <v>21.196097999999999</v>
      </c>
      <c r="S36">
        <v>26.390910000000002</v>
      </c>
      <c r="T36">
        <v>0</v>
      </c>
      <c r="U36">
        <v>418.77</v>
      </c>
      <c r="V36">
        <v>14.253199</v>
      </c>
      <c r="W36">
        <v>49.171875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42.338999999999999</v>
      </c>
      <c r="AF36">
        <v>8.8740000000000006</v>
      </c>
      <c r="AG36">
        <v>40.156799999999997</v>
      </c>
      <c r="AH36">
        <v>37.880000000000003</v>
      </c>
      <c r="AI36">
        <v>0</v>
      </c>
      <c r="AJ36">
        <v>0</v>
      </c>
      <c r="AK36">
        <v>51.648299999999999</v>
      </c>
      <c r="AL36">
        <v>23.24</v>
      </c>
      <c r="AM36">
        <v>15.836040000000001</v>
      </c>
      <c r="AN36">
        <v>0.93737000000000004</v>
      </c>
      <c r="AO36">
        <v>7.6392959999999999</v>
      </c>
      <c r="AP36">
        <v>2.4339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10.86</v>
      </c>
      <c r="AX36">
        <v>16.440000000000001</v>
      </c>
      <c r="AY36">
        <v>0</v>
      </c>
      <c r="AZ36">
        <v>0</v>
      </c>
      <c r="BA36">
        <f t="shared" si="0"/>
        <v>2720.1952339999998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1.6439999999999999</v>
      </c>
      <c r="K37">
        <v>686.77995799999997</v>
      </c>
      <c r="L37">
        <v>653.15250000000003</v>
      </c>
      <c r="M37">
        <v>87</v>
      </c>
      <c r="N37">
        <v>118.125</v>
      </c>
      <c r="O37">
        <v>123.66562500000001</v>
      </c>
      <c r="P37">
        <v>118.5</v>
      </c>
      <c r="Q37">
        <v>19.414000000000001</v>
      </c>
      <c r="R37">
        <v>21.196097999999999</v>
      </c>
      <c r="S37">
        <v>26.390910000000002</v>
      </c>
      <c r="T37">
        <v>0</v>
      </c>
      <c r="U37">
        <v>418.77</v>
      </c>
      <c r="V37">
        <v>14.253199</v>
      </c>
      <c r="W37">
        <v>49.171875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18.229800000000001</v>
      </c>
      <c r="AE37">
        <v>42.338999999999999</v>
      </c>
      <c r="AF37">
        <v>8.8740000000000006</v>
      </c>
      <c r="AG37">
        <v>40.156799999999997</v>
      </c>
      <c r="AH37">
        <v>37.880000000000003</v>
      </c>
      <c r="AI37">
        <v>0</v>
      </c>
      <c r="AJ37">
        <v>0</v>
      </c>
      <c r="AK37">
        <v>51.648299999999999</v>
      </c>
      <c r="AL37">
        <v>23.24</v>
      </c>
      <c r="AM37">
        <v>15.836040000000001</v>
      </c>
      <c r="AN37">
        <v>0.93737000000000004</v>
      </c>
      <c r="AO37">
        <v>7.5134639999999999</v>
      </c>
      <c r="AP37">
        <v>2.4339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10.86</v>
      </c>
      <c r="AX37">
        <v>16.440000000000001</v>
      </c>
      <c r="AY37">
        <v>0</v>
      </c>
      <c r="AZ37">
        <v>0</v>
      </c>
      <c r="BA37">
        <f t="shared" si="0"/>
        <v>2720.0694020000001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1.6439999999999999</v>
      </c>
      <c r="K38">
        <v>686.77995799999997</v>
      </c>
      <c r="L38">
        <v>653.15250000000003</v>
      </c>
      <c r="M38">
        <v>87</v>
      </c>
      <c r="N38">
        <v>118.125</v>
      </c>
      <c r="O38">
        <v>123.66562500000001</v>
      </c>
      <c r="P38">
        <v>118.5</v>
      </c>
      <c r="Q38">
        <v>19.414000000000001</v>
      </c>
      <c r="R38">
        <v>21.196097999999999</v>
      </c>
      <c r="S38">
        <v>26.390910000000002</v>
      </c>
      <c r="T38">
        <v>0</v>
      </c>
      <c r="U38">
        <v>418.77</v>
      </c>
      <c r="V38">
        <v>14.253199</v>
      </c>
      <c r="W38">
        <v>49.171875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42.338999999999999</v>
      </c>
      <c r="AF38">
        <v>8.8740000000000006</v>
      </c>
      <c r="AG38">
        <v>40.156799999999997</v>
      </c>
      <c r="AH38">
        <v>37.880000000000003</v>
      </c>
      <c r="AI38">
        <v>0</v>
      </c>
      <c r="AJ38">
        <v>0</v>
      </c>
      <c r="AK38">
        <v>51.648299999999999</v>
      </c>
      <c r="AL38">
        <v>23.24</v>
      </c>
      <c r="AM38">
        <v>15.836040000000001</v>
      </c>
      <c r="AN38">
        <v>0.93737000000000004</v>
      </c>
      <c r="AO38">
        <v>7.5158160000000001</v>
      </c>
      <c r="AP38">
        <v>2.4339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10.86</v>
      </c>
      <c r="AX38">
        <v>16.440000000000001</v>
      </c>
      <c r="AY38">
        <v>0</v>
      </c>
      <c r="AZ38">
        <v>0</v>
      </c>
      <c r="BA38">
        <f t="shared" si="0"/>
        <v>2720.0717540000001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1.6439999999999999</v>
      </c>
      <c r="K39">
        <v>686.77995799999997</v>
      </c>
      <c r="L39">
        <v>653.15250000000003</v>
      </c>
      <c r="M39">
        <v>87</v>
      </c>
      <c r="N39">
        <v>118.125</v>
      </c>
      <c r="O39">
        <v>123.66562500000001</v>
      </c>
      <c r="P39">
        <v>118.5</v>
      </c>
      <c r="Q39">
        <v>19.414000000000001</v>
      </c>
      <c r="R39">
        <v>21.196097999999999</v>
      </c>
      <c r="S39">
        <v>26.390910000000002</v>
      </c>
      <c r="T39">
        <v>0</v>
      </c>
      <c r="U39">
        <v>418.77</v>
      </c>
      <c r="V39">
        <v>14.253199</v>
      </c>
      <c r="W39">
        <v>49.171875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18.229800000000001</v>
      </c>
      <c r="AE39">
        <v>42.338999999999999</v>
      </c>
      <c r="AF39">
        <v>8.8740000000000006</v>
      </c>
      <c r="AG39">
        <v>40.156799999999997</v>
      </c>
      <c r="AH39">
        <v>37.880000000000003</v>
      </c>
      <c r="AI39">
        <v>0</v>
      </c>
      <c r="AJ39">
        <v>0</v>
      </c>
      <c r="AK39">
        <v>51.648299999999999</v>
      </c>
      <c r="AL39">
        <v>23.24</v>
      </c>
      <c r="AM39">
        <v>15.836040000000001</v>
      </c>
      <c r="AN39">
        <v>0.93737000000000004</v>
      </c>
      <c r="AO39">
        <v>4.1230560000000001</v>
      </c>
      <c r="AP39">
        <v>2.4339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10.86</v>
      </c>
      <c r="AX39">
        <v>16.440000000000001</v>
      </c>
      <c r="AY39">
        <v>0</v>
      </c>
      <c r="AZ39">
        <v>0</v>
      </c>
      <c r="BA39">
        <f t="shared" si="0"/>
        <v>2716.6789939999999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1.6439999999999999</v>
      </c>
      <c r="K40">
        <v>686.77995799999997</v>
      </c>
      <c r="L40">
        <v>653.15250000000003</v>
      </c>
      <c r="M40">
        <v>87</v>
      </c>
      <c r="N40">
        <v>118.125</v>
      </c>
      <c r="O40">
        <v>123.66562500000001</v>
      </c>
      <c r="P40">
        <v>118.5</v>
      </c>
      <c r="Q40">
        <v>19.414000000000001</v>
      </c>
      <c r="R40">
        <v>21.196097999999999</v>
      </c>
      <c r="S40">
        <v>26.390910000000002</v>
      </c>
      <c r="T40">
        <v>0</v>
      </c>
      <c r="U40">
        <v>418.77</v>
      </c>
      <c r="V40">
        <v>14.253199</v>
      </c>
      <c r="W40">
        <v>49.171875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18.229800000000001</v>
      </c>
      <c r="AE40">
        <v>42.338999999999999</v>
      </c>
      <c r="AF40">
        <v>8.8740000000000006</v>
      </c>
      <c r="AG40">
        <v>40.156799999999997</v>
      </c>
      <c r="AH40">
        <v>37.880000000000003</v>
      </c>
      <c r="AI40">
        <v>0</v>
      </c>
      <c r="AJ40">
        <v>0</v>
      </c>
      <c r="AK40">
        <v>51.648299999999999</v>
      </c>
      <c r="AL40">
        <v>23.24</v>
      </c>
      <c r="AM40">
        <v>15.836040000000001</v>
      </c>
      <c r="AN40">
        <v>0.93737000000000004</v>
      </c>
      <c r="AO40">
        <v>4.1724480000000002</v>
      </c>
      <c r="AP40">
        <v>2.4339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10.86</v>
      </c>
      <c r="AX40">
        <v>16.440000000000001</v>
      </c>
      <c r="AY40">
        <v>0</v>
      </c>
      <c r="AZ40">
        <v>0</v>
      </c>
      <c r="BA40">
        <f t="shared" si="0"/>
        <v>2716.7283859999998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1.6439999999999999</v>
      </c>
      <c r="K41">
        <v>686.77995799999997</v>
      </c>
      <c r="L41">
        <v>653.15250000000003</v>
      </c>
      <c r="M41">
        <v>87</v>
      </c>
      <c r="N41">
        <v>118.125</v>
      </c>
      <c r="O41">
        <v>123.66562500000001</v>
      </c>
      <c r="P41">
        <v>118.5</v>
      </c>
      <c r="Q41">
        <v>19.414000000000001</v>
      </c>
      <c r="R41">
        <v>21.196097999999999</v>
      </c>
      <c r="S41">
        <v>26.390910000000002</v>
      </c>
      <c r="T41">
        <v>0</v>
      </c>
      <c r="U41">
        <v>418.77</v>
      </c>
      <c r="V41">
        <v>14.253199</v>
      </c>
      <c r="W41">
        <v>49.171875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18.229800000000001</v>
      </c>
      <c r="AE41">
        <v>42.338999999999999</v>
      </c>
      <c r="AF41">
        <v>8.8740000000000006</v>
      </c>
      <c r="AG41">
        <v>40.156799999999997</v>
      </c>
      <c r="AH41">
        <v>37.880000000000003</v>
      </c>
      <c r="AI41">
        <v>0</v>
      </c>
      <c r="AJ41">
        <v>0</v>
      </c>
      <c r="AK41">
        <v>51.648299999999999</v>
      </c>
      <c r="AL41">
        <v>23.24</v>
      </c>
      <c r="AM41">
        <v>15.836040000000001</v>
      </c>
      <c r="AN41">
        <v>0.93737000000000004</v>
      </c>
      <c r="AO41">
        <v>4.0571999999999999</v>
      </c>
      <c r="AP41">
        <v>2.4339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10.86</v>
      </c>
      <c r="AX41">
        <v>16.440000000000001</v>
      </c>
      <c r="AY41">
        <v>0</v>
      </c>
      <c r="AZ41">
        <v>0</v>
      </c>
      <c r="BA41">
        <f t="shared" si="0"/>
        <v>2716.6131380000002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1.6439999999999999</v>
      </c>
      <c r="K42">
        <v>686.77995799999997</v>
      </c>
      <c r="L42">
        <v>653.15250000000003</v>
      </c>
      <c r="M42">
        <v>87</v>
      </c>
      <c r="N42">
        <v>118.125</v>
      </c>
      <c r="O42">
        <v>123.66562500000001</v>
      </c>
      <c r="P42">
        <v>118.5</v>
      </c>
      <c r="Q42">
        <v>19.414000000000001</v>
      </c>
      <c r="R42">
        <v>21.196097999999999</v>
      </c>
      <c r="S42">
        <v>26.390910000000002</v>
      </c>
      <c r="T42">
        <v>0</v>
      </c>
      <c r="U42">
        <v>418.77</v>
      </c>
      <c r="V42">
        <v>14.253199</v>
      </c>
      <c r="W42">
        <v>49.171875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18.229800000000001</v>
      </c>
      <c r="AE42">
        <v>42.338999999999999</v>
      </c>
      <c r="AF42">
        <v>8.8740000000000006</v>
      </c>
      <c r="AG42">
        <v>40.156799999999997</v>
      </c>
      <c r="AH42">
        <v>37.880000000000003</v>
      </c>
      <c r="AI42">
        <v>0</v>
      </c>
      <c r="AJ42">
        <v>0</v>
      </c>
      <c r="AK42">
        <v>51.648299999999999</v>
      </c>
      <c r="AL42">
        <v>23.24</v>
      </c>
      <c r="AM42">
        <v>15.836040000000001</v>
      </c>
      <c r="AN42">
        <v>0.93737000000000004</v>
      </c>
      <c r="AO42">
        <v>4.0522020000000003</v>
      </c>
      <c r="AP42">
        <v>2.4339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10.86</v>
      </c>
      <c r="AX42">
        <v>16.440000000000001</v>
      </c>
      <c r="AY42">
        <v>0</v>
      </c>
      <c r="AZ42">
        <v>0</v>
      </c>
      <c r="BA42">
        <f t="shared" si="0"/>
        <v>2716.6081399999998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1.6439999999999999</v>
      </c>
      <c r="K43">
        <v>686.77995799999997</v>
      </c>
      <c r="L43">
        <v>653.15250000000003</v>
      </c>
      <c r="M43">
        <v>87</v>
      </c>
      <c r="N43">
        <v>118.125</v>
      </c>
      <c r="O43">
        <v>123.66562500000001</v>
      </c>
      <c r="P43">
        <v>118.5</v>
      </c>
      <c r="Q43">
        <v>19.414000000000001</v>
      </c>
      <c r="R43">
        <v>21.196097999999999</v>
      </c>
      <c r="S43">
        <v>26.390910000000002</v>
      </c>
      <c r="T43">
        <v>0</v>
      </c>
      <c r="U43">
        <v>418.77</v>
      </c>
      <c r="V43">
        <v>14.253199</v>
      </c>
      <c r="W43">
        <v>49.171875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18.229800000000001</v>
      </c>
      <c r="AE43">
        <v>42.338999999999999</v>
      </c>
      <c r="AF43">
        <v>8.8740000000000006</v>
      </c>
      <c r="AG43">
        <v>40.156799999999997</v>
      </c>
      <c r="AH43">
        <v>18.940000000000001</v>
      </c>
      <c r="AI43">
        <v>0</v>
      </c>
      <c r="AJ43">
        <v>0</v>
      </c>
      <c r="AK43">
        <v>51.648299999999999</v>
      </c>
      <c r="AL43">
        <v>34.86</v>
      </c>
      <c r="AM43">
        <v>10.557359999999999</v>
      </c>
      <c r="AN43">
        <v>0.93737000000000004</v>
      </c>
      <c r="AO43">
        <v>4.0527899999999999</v>
      </c>
      <c r="AP43">
        <v>6.1487999999999996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10.86</v>
      </c>
      <c r="AX43">
        <v>16.440000000000001</v>
      </c>
      <c r="AY43">
        <v>0</v>
      </c>
      <c r="AZ43">
        <v>0</v>
      </c>
      <c r="BA43">
        <f t="shared" si="0"/>
        <v>2707.724948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1.6439999999999999</v>
      </c>
      <c r="K44">
        <v>686.77995799999997</v>
      </c>
      <c r="L44">
        <v>653.15250000000003</v>
      </c>
      <c r="M44">
        <v>87</v>
      </c>
      <c r="N44">
        <v>118.125</v>
      </c>
      <c r="O44">
        <v>123.66562500000001</v>
      </c>
      <c r="P44">
        <v>118.5</v>
      </c>
      <c r="Q44">
        <v>19.414000000000001</v>
      </c>
      <c r="R44">
        <v>21.196097999999999</v>
      </c>
      <c r="S44">
        <v>26.390910000000002</v>
      </c>
      <c r="T44">
        <v>0</v>
      </c>
      <c r="U44">
        <v>418.77</v>
      </c>
      <c r="V44">
        <v>14.253199</v>
      </c>
      <c r="W44">
        <v>49.171875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18.229800000000001</v>
      </c>
      <c r="AE44">
        <v>42.338999999999999</v>
      </c>
      <c r="AF44">
        <v>8.8740000000000006</v>
      </c>
      <c r="AG44">
        <v>40.156799999999997</v>
      </c>
      <c r="AH44">
        <v>18.940000000000001</v>
      </c>
      <c r="AI44">
        <v>0</v>
      </c>
      <c r="AJ44">
        <v>0</v>
      </c>
      <c r="AK44">
        <v>51.648299999999999</v>
      </c>
      <c r="AL44">
        <v>34.86</v>
      </c>
      <c r="AM44">
        <v>10.557359999999999</v>
      </c>
      <c r="AN44">
        <v>0.93737000000000004</v>
      </c>
      <c r="AO44">
        <v>4.0107480000000004</v>
      </c>
      <c r="AP44">
        <v>6.1487999999999996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10.86</v>
      </c>
      <c r="AX44">
        <v>16.440000000000001</v>
      </c>
      <c r="AY44">
        <v>0</v>
      </c>
      <c r="AZ44">
        <v>0</v>
      </c>
      <c r="BA44">
        <f t="shared" si="0"/>
        <v>2707.682906</v>
      </c>
    </row>
    <row r="45" spans="1:53">
      <c r="A45" t="s">
        <v>87</v>
      </c>
      <c r="B45">
        <v>0</v>
      </c>
      <c r="C45">
        <v>0</v>
      </c>
      <c r="D45">
        <v>4.2</v>
      </c>
      <c r="E45">
        <v>0</v>
      </c>
      <c r="F45">
        <v>0</v>
      </c>
      <c r="G45">
        <v>0</v>
      </c>
      <c r="H45">
        <v>0</v>
      </c>
      <c r="I45">
        <v>4.3840000000000003</v>
      </c>
      <c r="J45">
        <v>1.6439999999999999</v>
      </c>
      <c r="K45">
        <v>686.77995799999997</v>
      </c>
      <c r="L45">
        <v>653.15250000000003</v>
      </c>
      <c r="M45">
        <v>87</v>
      </c>
      <c r="N45">
        <v>118.125</v>
      </c>
      <c r="O45">
        <v>123.66562500000001</v>
      </c>
      <c r="P45">
        <v>118.5</v>
      </c>
      <c r="Q45">
        <v>19.414000000000001</v>
      </c>
      <c r="R45">
        <v>21.196097999999999</v>
      </c>
      <c r="S45">
        <v>26.390910000000002</v>
      </c>
      <c r="T45">
        <v>0</v>
      </c>
      <c r="U45">
        <v>418.77</v>
      </c>
      <c r="V45">
        <v>14.253199</v>
      </c>
      <c r="W45">
        <v>49.171875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18.229800000000001</v>
      </c>
      <c r="AE45">
        <v>42.338999999999999</v>
      </c>
      <c r="AF45">
        <v>8.8740000000000006</v>
      </c>
      <c r="AG45">
        <v>40.156799999999997</v>
      </c>
      <c r="AH45">
        <v>18.940000000000001</v>
      </c>
      <c r="AI45">
        <v>0</v>
      </c>
      <c r="AJ45">
        <v>0</v>
      </c>
      <c r="AK45">
        <v>51.648299999999999</v>
      </c>
      <c r="AL45">
        <v>34.86</v>
      </c>
      <c r="AM45">
        <v>5.2786799999999996</v>
      </c>
      <c r="AN45">
        <v>0.93737000000000004</v>
      </c>
      <c r="AO45">
        <v>4.026624</v>
      </c>
      <c r="AP45">
        <v>6.1487999999999996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3.6749999999999998</v>
      </c>
      <c r="AW45">
        <v>10.86</v>
      </c>
      <c r="AX45">
        <v>16.440000000000001</v>
      </c>
      <c r="AY45">
        <v>0</v>
      </c>
      <c r="AZ45">
        <v>0</v>
      </c>
      <c r="BA45">
        <f t="shared" si="0"/>
        <v>2714.6791020000001</v>
      </c>
    </row>
    <row r="46" spans="1:53">
      <c r="A46" t="s">
        <v>88</v>
      </c>
      <c r="B46">
        <v>0</v>
      </c>
      <c r="C46">
        <v>0</v>
      </c>
      <c r="D46">
        <v>4.2</v>
      </c>
      <c r="E46">
        <v>0</v>
      </c>
      <c r="F46">
        <v>0</v>
      </c>
      <c r="G46">
        <v>0</v>
      </c>
      <c r="H46">
        <v>0</v>
      </c>
      <c r="I46">
        <v>8.7680000000000007</v>
      </c>
      <c r="J46">
        <v>1.6439999999999999</v>
      </c>
      <c r="K46">
        <v>686.77995799999997</v>
      </c>
      <c r="L46">
        <v>653.15250000000003</v>
      </c>
      <c r="M46">
        <v>87</v>
      </c>
      <c r="N46">
        <v>118.125</v>
      </c>
      <c r="O46">
        <v>123.66562500000001</v>
      </c>
      <c r="P46">
        <v>118.5</v>
      </c>
      <c r="Q46">
        <v>19.414000000000001</v>
      </c>
      <c r="R46">
        <v>21.196097999999999</v>
      </c>
      <c r="S46">
        <v>26.390910000000002</v>
      </c>
      <c r="T46">
        <v>0</v>
      </c>
      <c r="U46">
        <v>418.77</v>
      </c>
      <c r="V46">
        <v>14.253199</v>
      </c>
      <c r="W46">
        <v>49.171875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42.338999999999999</v>
      </c>
      <c r="AF46">
        <v>8.8740000000000006</v>
      </c>
      <c r="AG46">
        <v>40.156799999999997</v>
      </c>
      <c r="AH46">
        <v>18.940000000000001</v>
      </c>
      <c r="AI46">
        <v>0</v>
      </c>
      <c r="AJ46">
        <v>0</v>
      </c>
      <c r="AK46">
        <v>51.648299999999999</v>
      </c>
      <c r="AL46">
        <v>34.86</v>
      </c>
      <c r="AM46">
        <v>5.2786799999999996</v>
      </c>
      <c r="AN46">
        <v>0.93737000000000004</v>
      </c>
      <c r="AO46">
        <v>3.891972</v>
      </c>
      <c r="AP46">
        <v>6.1487999999999996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3.6749999999999998</v>
      </c>
      <c r="AW46">
        <v>10.86</v>
      </c>
      <c r="AX46">
        <v>16.440000000000001</v>
      </c>
      <c r="AY46">
        <v>0</v>
      </c>
      <c r="AZ46">
        <v>0</v>
      </c>
      <c r="BA46">
        <f t="shared" si="0"/>
        <v>2718.9284499999999</v>
      </c>
    </row>
    <row r="47" spans="1:53">
      <c r="A47" t="s">
        <v>89</v>
      </c>
      <c r="B47">
        <v>0</v>
      </c>
      <c r="C47">
        <v>0</v>
      </c>
      <c r="D47">
        <v>4.2</v>
      </c>
      <c r="E47">
        <v>0</v>
      </c>
      <c r="F47">
        <v>0</v>
      </c>
      <c r="G47">
        <v>0</v>
      </c>
      <c r="H47">
        <v>0</v>
      </c>
      <c r="I47">
        <v>12.055999999999999</v>
      </c>
      <c r="J47">
        <v>1.6439999999999999</v>
      </c>
      <c r="K47">
        <v>686.77995799999997</v>
      </c>
      <c r="L47">
        <v>653.15250000000003</v>
      </c>
      <c r="M47">
        <v>87</v>
      </c>
      <c r="N47">
        <v>118.125</v>
      </c>
      <c r="O47">
        <v>123.66562500000001</v>
      </c>
      <c r="P47">
        <v>118.5</v>
      </c>
      <c r="Q47">
        <v>19.414000000000001</v>
      </c>
      <c r="R47">
        <v>21.196097999999999</v>
      </c>
      <c r="S47">
        <v>26.390910000000002</v>
      </c>
      <c r="T47">
        <v>0</v>
      </c>
      <c r="U47">
        <v>418.77</v>
      </c>
      <c r="V47">
        <v>14.253199</v>
      </c>
      <c r="W47">
        <v>49.171875</v>
      </c>
      <c r="X47">
        <v>0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18.229800000000001</v>
      </c>
      <c r="AE47">
        <v>42.338999999999999</v>
      </c>
      <c r="AF47">
        <v>8.8740000000000006</v>
      </c>
      <c r="AG47">
        <v>40.156799999999997</v>
      </c>
      <c r="AH47">
        <v>18.940000000000001</v>
      </c>
      <c r="AI47">
        <v>0</v>
      </c>
      <c r="AJ47">
        <v>0</v>
      </c>
      <c r="AK47">
        <v>51.648299999999999</v>
      </c>
      <c r="AL47">
        <v>34.86</v>
      </c>
      <c r="AM47">
        <v>5.2786799999999996</v>
      </c>
      <c r="AN47">
        <v>0.93737000000000004</v>
      </c>
      <c r="AO47">
        <v>3.837288</v>
      </c>
      <c r="AP47">
        <v>6.1487999999999996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3.6749999999999998</v>
      </c>
      <c r="AW47">
        <v>10.86</v>
      </c>
      <c r="AX47">
        <v>16.440000000000001</v>
      </c>
      <c r="AY47">
        <v>0</v>
      </c>
      <c r="AZ47">
        <v>0</v>
      </c>
      <c r="BA47">
        <f t="shared" si="0"/>
        <v>2722.1617660000006</v>
      </c>
    </row>
    <row r="48" spans="1:53">
      <c r="A48" t="s">
        <v>90</v>
      </c>
      <c r="B48">
        <v>0</v>
      </c>
      <c r="C48">
        <v>0</v>
      </c>
      <c r="D48">
        <v>4.2</v>
      </c>
      <c r="E48">
        <v>0</v>
      </c>
      <c r="F48">
        <v>0</v>
      </c>
      <c r="G48">
        <v>0</v>
      </c>
      <c r="H48">
        <v>0</v>
      </c>
      <c r="I48">
        <v>12.055999999999999</v>
      </c>
      <c r="J48">
        <v>1.6439999999999999</v>
      </c>
      <c r="K48">
        <v>686.77995799999997</v>
      </c>
      <c r="L48">
        <v>653.15250000000003</v>
      </c>
      <c r="M48">
        <v>87</v>
      </c>
      <c r="N48">
        <v>118.125</v>
      </c>
      <c r="O48">
        <v>123.66562500000001</v>
      </c>
      <c r="P48">
        <v>118.5</v>
      </c>
      <c r="Q48">
        <v>19.414000000000001</v>
      </c>
      <c r="R48">
        <v>21.196097999999999</v>
      </c>
      <c r="S48">
        <v>26.390910000000002</v>
      </c>
      <c r="T48">
        <v>0</v>
      </c>
      <c r="U48">
        <v>418.77</v>
      </c>
      <c r="V48">
        <v>14.253199</v>
      </c>
      <c r="W48">
        <v>49.171875</v>
      </c>
      <c r="X48">
        <v>0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18.229800000000001</v>
      </c>
      <c r="AE48">
        <v>42.338999999999999</v>
      </c>
      <c r="AF48">
        <v>8.8740000000000006</v>
      </c>
      <c r="AG48">
        <v>40.156799999999997</v>
      </c>
      <c r="AH48">
        <v>18.940000000000001</v>
      </c>
      <c r="AI48">
        <v>0</v>
      </c>
      <c r="AJ48">
        <v>0</v>
      </c>
      <c r="AK48">
        <v>51.648299999999999</v>
      </c>
      <c r="AL48">
        <v>34.86</v>
      </c>
      <c r="AM48">
        <v>5.2786799999999996</v>
      </c>
      <c r="AN48">
        <v>0.93737000000000004</v>
      </c>
      <c r="AO48">
        <v>3.8505180000000001</v>
      </c>
      <c r="AP48">
        <v>1.7934000000000001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3.6749999999999998</v>
      </c>
      <c r="AW48">
        <v>10.86</v>
      </c>
      <c r="AX48">
        <v>16.440000000000001</v>
      </c>
      <c r="AY48">
        <v>0</v>
      </c>
      <c r="AZ48">
        <v>0</v>
      </c>
      <c r="BA48">
        <f t="shared" si="0"/>
        <v>2717.8195960000007</v>
      </c>
    </row>
    <row r="49" spans="1:53">
      <c r="A49" t="s">
        <v>91</v>
      </c>
      <c r="B49">
        <v>0</v>
      </c>
      <c r="C49">
        <v>0</v>
      </c>
      <c r="D49">
        <v>4.2</v>
      </c>
      <c r="E49">
        <v>0</v>
      </c>
      <c r="F49">
        <v>0</v>
      </c>
      <c r="G49">
        <v>0</v>
      </c>
      <c r="H49">
        <v>0</v>
      </c>
      <c r="I49">
        <v>12.055999999999999</v>
      </c>
      <c r="J49">
        <v>1.6439999999999999</v>
      </c>
      <c r="K49">
        <v>686.77995799999997</v>
      </c>
      <c r="L49">
        <v>653.15250000000003</v>
      </c>
      <c r="M49">
        <v>87</v>
      </c>
      <c r="N49">
        <v>118.125</v>
      </c>
      <c r="O49">
        <v>123.66562500000001</v>
      </c>
      <c r="P49">
        <v>118.5</v>
      </c>
      <c r="Q49">
        <v>19.414000000000001</v>
      </c>
      <c r="R49">
        <v>21.196097999999999</v>
      </c>
      <c r="S49">
        <v>26.390910000000002</v>
      </c>
      <c r="T49">
        <v>0</v>
      </c>
      <c r="U49">
        <v>418.77</v>
      </c>
      <c r="V49">
        <v>14.253199</v>
      </c>
      <c r="W49">
        <v>49.171875</v>
      </c>
      <c r="X49">
        <v>0</v>
      </c>
      <c r="Y49">
        <v>0</v>
      </c>
      <c r="Z49">
        <v>13.1076</v>
      </c>
      <c r="AA49">
        <v>0</v>
      </c>
      <c r="AB49">
        <v>26.260100000000001</v>
      </c>
      <c r="AC49">
        <v>19.35568</v>
      </c>
      <c r="AD49">
        <v>18.229800000000001</v>
      </c>
      <c r="AE49">
        <v>42.338999999999999</v>
      </c>
      <c r="AF49">
        <v>8.8740000000000006</v>
      </c>
      <c r="AG49">
        <v>40.156799999999997</v>
      </c>
      <c r="AH49">
        <v>18.940000000000001</v>
      </c>
      <c r="AI49">
        <v>0</v>
      </c>
      <c r="AJ49">
        <v>0</v>
      </c>
      <c r="AK49">
        <v>51.648299999999999</v>
      </c>
      <c r="AL49">
        <v>34.86</v>
      </c>
      <c r="AM49">
        <v>5.2786799999999996</v>
      </c>
      <c r="AN49">
        <v>0.93737000000000004</v>
      </c>
      <c r="AO49">
        <v>3.9104939999999999</v>
      </c>
      <c r="AP49">
        <v>1.7934000000000001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3.6749999999999998</v>
      </c>
      <c r="AW49">
        <v>10.86</v>
      </c>
      <c r="AX49">
        <v>16.440000000000001</v>
      </c>
      <c r="AY49">
        <v>0</v>
      </c>
      <c r="AZ49">
        <v>0</v>
      </c>
      <c r="BA49">
        <f t="shared" si="0"/>
        <v>2717.8795720000007</v>
      </c>
    </row>
    <row r="50" spans="1:53">
      <c r="A50" t="s">
        <v>92</v>
      </c>
      <c r="B50">
        <v>0</v>
      </c>
      <c r="C50">
        <v>0</v>
      </c>
      <c r="D50">
        <v>4.2</v>
      </c>
      <c r="E50">
        <v>0</v>
      </c>
      <c r="F50">
        <v>0</v>
      </c>
      <c r="G50">
        <v>0</v>
      </c>
      <c r="H50">
        <v>0</v>
      </c>
      <c r="I50">
        <v>12.055999999999999</v>
      </c>
      <c r="J50">
        <v>1.6439999999999999</v>
      </c>
      <c r="K50">
        <v>686.77995799999997</v>
      </c>
      <c r="L50">
        <v>653.15250000000003</v>
      </c>
      <c r="M50">
        <v>87</v>
      </c>
      <c r="N50">
        <v>118.125</v>
      </c>
      <c r="O50">
        <v>123.66562500000001</v>
      </c>
      <c r="P50">
        <v>118.5</v>
      </c>
      <c r="Q50">
        <v>19.414000000000001</v>
      </c>
      <c r="R50">
        <v>21.196097999999999</v>
      </c>
      <c r="S50">
        <v>26.390910000000002</v>
      </c>
      <c r="T50">
        <v>0</v>
      </c>
      <c r="U50">
        <v>418.77</v>
      </c>
      <c r="V50">
        <v>14.253199</v>
      </c>
      <c r="W50">
        <v>49.171875</v>
      </c>
      <c r="X50">
        <v>0</v>
      </c>
      <c r="Y50">
        <v>0</v>
      </c>
      <c r="Z50">
        <v>13.1076</v>
      </c>
      <c r="AA50">
        <v>0</v>
      </c>
      <c r="AB50">
        <v>26.260100000000001</v>
      </c>
      <c r="AC50">
        <v>19.35568</v>
      </c>
      <c r="AD50">
        <v>18.229800000000001</v>
      </c>
      <c r="AE50">
        <v>42.338999999999999</v>
      </c>
      <c r="AF50">
        <v>8.8740000000000006</v>
      </c>
      <c r="AG50">
        <v>40.156799999999997</v>
      </c>
      <c r="AH50">
        <v>18.940000000000001</v>
      </c>
      <c r="AI50">
        <v>0</v>
      </c>
      <c r="AJ50">
        <v>0</v>
      </c>
      <c r="AK50">
        <v>51.648299999999999</v>
      </c>
      <c r="AL50">
        <v>34.86</v>
      </c>
      <c r="AM50">
        <v>5.2786799999999996</v>
      </c>
      <c r="AN50">
        <v>0.93737000000000004</v>
      </c>
      <c r="AO50">
        <v>3.9501840000000001</v>
      </c>
      <c r="AP50">
        <v>1.7934000000000001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3.6749999999999998</v>
      </c>
      <c r="AW50">
        <v>10.86</v>
      </c>
      <c r="AX50">
        <v>16.440000000000001</v>
      </c>
      <c r="AY50">
        <v>0</v>
      </c>
      <c r="AZ50">
        <v>0</v>
      </c>
      <c r="BA50">
        <f t="shared" si="0"/>
        <v>2717.9192620000003</v>
      </c>
    </row>
    <row r="51" spans="1:53">
      <c r="A51" t="s">
        <v>93</v>
      </c>
      <c r="B51">
        <v>0</v>
      </c>
      <c r="C51">
        <v>0</v>
      </c>
      <c r="D51">
        <v>4.2</v>
      </c>
      <c r="E51">
        <v>0</v>
      </c>
      <c r="F51">
        <v>8.6880000000000006</v>
      </c>
      <c r="G51">
        <v>2.1720000000000002</v>
      </c>
      <c r="H51">
        <v>0</v>
      </c>
      <c r="I51">
        <v>12.055999999999999</v>
      </c>
      <c r="J51">
        <v>1.6439999999999999</v>
      </c>
      <c r="K51">
        <v>686.77995799999997</v>
      </c>
      <c r="L51">
        <v>653.15250000000003</v>
      </c>
      <c r="M51">
        <v>87</v>
      </c>
      <c r="N51">
        <v>118.125</v>
      </c>
      <c r="O51">
        <v>123.66562500000001</v>
      </c>
      <c r="P51">
        <v>118.5</v>
      </c>
      <c r="Q51">
        <v>19.414000000000001</v>
      </c>
      <c r="R51">
        <v>21.196097999999999</v>
      </c>
      <c r="S51">
        <v>26.390910000000002</v>
      </c>
      <c r="T51">
        <v>0</v>
      </c>
      <c r="U51">
        <v>418.77</v>
      </c>
      <c r="V51">
        <v>14.253199</v>
      </c>
      <c r="W51">
        <v>49.171875</v>
      </c>
      <c r="X51">
        <v>0</v>
      </c>
      <c r="Y51">
        <v>0</v>
      </c>
      <c r="Z51">
        <v>13.1076</v>
      </c>
      <c r="AA51">
        <v>0</v>
      </c>
      <c r="AB51">
        <v>26.260100000000001</v>
      </c>
      <c r="AC51">
        <v>9.6778399999999998</v>
      </c>
      <c r="AD51">
        <v>18.229800000000001</v>
      </c>
      <c r="AE51">
        <v>42.338999999999999</v>
      </c>
      <c r="AF51">
        <v>8.8740000000000006</v>
      </c>
      <c r="AG51">
        <v>40.156799999999997</v>
      </c>
      <c r="AH51">
        <v>18.940000000000001</v>
      </c>
      <c r="AI51">
        <v>0</v>
      </c>
      <c r="AJ51">
        <v>0</v>
      </c>
      <c r="AK51">
        <v>51.648299999999999</v>
      </c>
      <c r="AL51">
        <v>34.86</v>
      </c>
      <c r="AM51">
        <v>5.2786799999999996</v>
      </c>
      <c r="AN51">
        <v>0.93737000000000004</v>
      </c>
      <c r="AO51">
        <v>3.9819360000000001</v>
      </c>
      <c r="AP51">
        <v>1.7934000000000001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3.6749999999999998</v>
      </c>
      <c r="AW51">
        <v>16.29</v>
      </c>
      <c r="AX51">
        <v>16.440000000000001</v>
      </c>
      <c r="AY51">
        <v>0</v>
      </c>
      <c r="AZ51">
        <v>0</v>
      </c>
      <c r="BA51">
        <f t="shared" si="0"/>
        <v>2724.5631739999999</v>
      </c>
    </row>
    <row r="52" spans="1:53">
      <c r="A52" t="s">
        <v>94</v>
      </c>
      <c r="B52">
        <v>0</v>
      </c>
      <c r="C52">
        <v>0</v>
      </c>
      <c r="D52">
        <v>4.2</v>
      </c>
      <c r="E52">
        <v>0</v>
      </c>
      <c r="F52">
        <v>8.6880000000000006</v>
      </c>
      <c r="G52">
        <v>2.1720000000000002</v>
      </c>
      <c r="H52">
        <v>0</v>
      </c>
      <c r="I52">
        <v>12.055999999999999</v>
      </c>
      <c r="J52">
        <v>1.6439999999999999</v>
      </c>
      <c r="K52">
        <v>686.77995799999997</v>
      </c>
      <c r="L52">
        <v>653.15250000000003</v>
      </c>
      <c r="M52">
        <v>87</v>
      </c>
      <c r="N52">
        <v>118.125</v>
      </c>
      <c r="O52">
        <v>123.66562500000001</v>
      </c>
      <c r="P52">
        <v>118.5</v>
      </c>
      <c r="Q52">
        <v>19.414000000000001</v>
      </c>
      <c r="R52">
        <v>21.196097999999999</v>
      </c>
      <c r="S52">
        <v>26.390910000000002</v>
      </c>
      <c r="T52">
        <v>0</v>
      </c>
      <c r="U52">
        <v>418.77</v>
      </c>
      <c r="V52">
        <v>14.253199</v>
      </c>
      <c r="W52">
        <v>49.171875</v>
      </c>
      <c r="X52">
        <v>0</v>
      </c>
      <c r="Y52">
        <v>0</v>
      </c>
      <c r="Z52">
        <v>13.1076</v>
      </c>
      <c r="AA52">
        <v>0</v>
      </c>
      <c r="AB52">
        <v>13.0634</v>
      </c>
      <c r="AC52">
        <v>9.6778399999999998</v>
      </c>
      <c r="AD52">
        <v>18.229800000000001</v>
      </c>
      <c r="AE52">
        <v>42.338999999999999</v>
      </c>
      <c r="AF52">
        <v>8.8740000000000006</v>
      </c>
      <c r="AG52">
        <v>40.156799999999997</v>
      </c>
      <c r="AH52">
        <v>18.940000000000001</v>
      </c>
      <c r="AI52">
        <v>0</v>
      </c>
      <c r="AJ52">
        <v>0</v>
      </c>
      <c r="AK52">
        <v>51.648299999999999</v>
      </c>
      <c r="AL52">
        <v>34.86</v>
      </c>
      <c r="AM52">
        <v>5.2786799999999996</v>
      </c>
      <c r="AN52">
        <v>0.93737000000000004</v>
      </c>
      <c r="AO52">
        <v>4.0986539999999998</v>
      </c>
      <c r="AP52">
        <v>1.7934000000000001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3.6749999999999998</v>
      </c>
      <c r="AW52">
        <v>16.29</v>
      </c>
      <c r="AX52">
        <v>16.440000000000001</v>
      </c>
      <c r="AY52">
        <v>0</v>
      </c>
      <c r="AZ52">
        <v>0</v>
      </c>
      <c r="BA52">
        <f t="shared" si="0"/>
        <v>2711.4831919999997</v>
      </c>
    </row>
    <row r="53" spans="1:53">
      <c r="A53" t="s">
        <v>95</v>
      </c>
      <c r="B53">
        <v>0</v>
      </c>
      <c r="C53">
        <v>0</v>
      </c>
      <c r="D53">
        <v>4.2</v>
      </c>
      <c r="E53">
        <v>0</v>
      </c>
      <c r="F53">
        <v>8.6880000000000006</v>
      </c>
      <c r="G53">
        <v>2.1720000000000002</v>
      </c>
      <c r="H53">
        <v>0</v>
      </c>
      <c r="I53">
        <v>12.055999999999999</v>
      </c>
      <c r="J53">
        <v>1.6439999999999999</v>
      </c>
      <c r="K53">
        <v>686.77995799999997</v>
      </c>
      <c r="L53">
        <v>653.15250000000003</v>
      </c>
      <c r="M53">
        <v>87</v>
      </c>
      <c r="N53">
        <v>118.125</v>
      </c>
      <c r="O53">
        <v>123.66562500000001</v>
      </c>
      <c r="P53">
        <v>118.5</v>
      </c>
      <c r="Q53">
        <v>19.414000000000001</v>
      </c>
      <c r="R53">
        <v>21.196097999999999</v>
      </c>
      <c r="S53">
        <v>26.390910000000002</v>
      </c>
      <c r="T53">
        <v>0</v>
      </c>
      <c r="U53">
        <v>418.77</v>
      </c>
      <c r="V53">
        <v>14.253199</v>
      </c>
      <c r="W53">
        <v>49.171875</v>
      </c>
      <c r="X53">
        <v>0</v>
      </c>
      <c r="Y53">
        <v>0</v>
      </c>
      <c r="Z53">
        <v>13.1076</v>
      </c>
      <c r="AA53">
        <v>0</v>
      </c>
      <c r="AB53">
        <v>13.0634</v>
      </c>
      <c r="AC53">
        <v>9.6778399999999998</v>
      </c>
      <c r="AD53">
        <v>18.229800000000001</v>
      </c>
      <c r="AE53">
        <v>42.338999999999999</v>
      </c>
      <c r="AF53">
        <v>8.8740000000000006</v>
      </c>
      <c r="AG53">
        <v>40.156799999999997</v>
      </c>
      <c r="AH53">
        <v>37.880000000000003</v>
      </c>
      <c r="AI53">
        <v>0</v>
      </c>
      <c r="AJ53">
        <v>0</v>
      </c>
      <c r="AK53">
        <v>51.648299999999999</v>
      </c>
      <c r="AL53">
        <v>34.86</v>
      </c>
      <c r="AM53">
        <v>5.2786799999999996</v>
      </c>
      <c r="AN53">
        <v>0.93737000000000004</v>
      </c>
      <c r="AO53">
        <v>4.2256619999999998</v>
      </c>
      <c r="AP53">
        <v>6.1487999999999996</v>
      </c>
      <c r="AQ53">
        <v>0</v>
      </c>
      <c r="AR53">
        <v>32.822879999999998</v>
      </c>
      <c r="AS53">
        <v>0</v>
      </c>
      <c r="AT53">
        <v>14.9968</v>
      </c>
      <c r="AU53">
        <v>0</v>
      </c>
      <c r="AV53">
        <v>3.6749999999999998</v>
      </c>
      <c r="AW53">
        <v>16.29</v>
      </c>
      <c r="AX53">
        <v>16.440000000000001</v>
      </c>
      <c r="AY53">
        <v>0</v>
      </c>
      <c r="AZ53">
        <v>0</v>
      </c>
      <c r="BA53">
        <f t="shared" si="0"/>
        <v>2735.8310969999998</v>
      </c>
    </row>
    <row r="54" spans="1:53">
      <c r="A54" t="s">
        <v>96</v>
      </c>
      <c r="B54">
        <v>0</v>
      </c>
      <c r="C54">
        <v>0</v>
      </c>
      <c r="D54">
        <v>4.2</v>
      </c>
      <c r="E54">
        <v>0</v>
      </c>
      <c r="F54">
        <v>8.6880000000000006</v>
      </c>
      <c r="G54">
        <v>2.1720000000000002</v>
      </c>
      <c r="H54">
        <v>0</v>
      </c>
      <c r="I54">
        <v>12.055999999999999</v>
      </c>
      <c r="J54">
        <v>1.6439999999999999</v>
      </c>
      <c r="K54">
        <v>686.77995799999997</v>
      </c>
      <c r="L54">
        <v>653.15250000000003</v>
      </c>
      <c r="M54">
        <v>87</v>
      </c>
      <c r="N54">
        <v>118.125</v>
      </c>
      <c r="O54">
        <v>123.66562500000001</v>
      </c>
      <c r="P54">
        <v>118.5</v>
      </c>
      <c r="Q54">
        <v>19.414000000000001</v>
      </c>
      <c r="R54">
        <v>21.196097999999999</v>
      </c>
      <c r="S54">
        <v>26.390910000000002</v>
      </c>
      <c r="T54">
        <v>0</v>
      </c>
      <c r="U54">
        <v>418.77</v>
      </c>
      <c r="V54">
        <v>14.253199</v>
      </c>
      <c r="W54">
        <v>49.171875</v>
      </c>
      <c r="X54">
        <v>0</v>
      </c>
      <c r="Y54">
        <v>0</v>
      </c>
      <c r="Z54">
        <v>13.1076</v>
      </c>
      <c r="AA54">
        <v>0</v>
      </c>
      <c r="AB54">
        <v>13.0634</v>
      </c>
      <c r="AC54">
        <v>9.6778399999999998</v>
      </c>
      <c r="AD54">
        <v>18.229800000000001</v>
      </c>
      <c r="AE54">
        <v>42.338999999999999</v>
      </c>
      <c r="AF54">
        <v>8.8740000000000006</v>
      </c>
      <c r="AG54">
        <v>40.156799999999997</v>
      </c>
      <c r="AH54">
        <v>37.880000000000003</v>
      </c>
      <c r="AI54">
        <v>0</v>
      </c>
      <c r="AJ54">
        <v>0</v>
      </c>
      <c r="AK54">
        <v>51.648299999999999</v>
      </c>
      <c r="AL54">
        <v>34.86</v>
      </c>
      <c r="AM54">
        <v>5.2786799999999996</v>
      </c>
      <c r="AN54">
        <v>0.93737000000000004</v>
      </c>
      <c r="AO54">
        <v>4.3103340000000001</v>
      </c>
      <c r="AP54">
        <v>6.1487999999999996</v>
      </c>
      <c r="AQ54">
        <v>0</v>
      </c>
      <c r="AR54">
        <v>32.822879999999998</v>
      </c>
      <c r="AS54">
        <v>0</v>
      </c>
      <c r="AT54">
        <v>14.9968</v>
      </c>
      <c r="AU54">
        <v>0</v>
      </c>
      <c r="AV54">
        <v>3.6749999999999998</v>
      </c>
      <c r="AW54">
        <v>16.29</v>
      </c>
      <c r="AX54">
        <v>16.440000000000001</v>
      </c>
      <c r="AY54">
        <v>0</v>
      </c>
      <c r="AZ54">
        <v>0</v>
      </c>
      <c r="BA54">
        <f t="shared" si="0"/>
        <v>2735.9157689999997</v>
      </c>
    </row>
    <row r="55" spans="1:53">
      <c r="A55" t="s">
        <v>97</v>
      </c>
      <c r="B55">
        <v>0</v>
      </c>
      <c r="C55">
        <v>0</v>
      </c>
      <c r="D55">
        <v>4.2</v>
      </c>
      <c r="E55">
        <v>0</v>
      </c>
      <c r="F55">
        <v>8.6880000000000006</v>
      </c>
      <c r="G55">
        <v>2.1720000000000002</v>
      </c>
      <c r="H55">
        <v>0</v>
      </c>
      <c r="I55">
        <v>12.055999999999999</v>
      </c>
      <c r="J55">
        <v>1.6439999999999999</v>
      </c>
      <c r="K55">
        <v>686.77995799999997</v>
      </c>
      <c r="L55">
        <v>653.15250000000003</v>
      </c>
      <c r="M55">
        <v>87</v>
      </c>
      <c r="N55">
        <v>118.125</v>
      </c>
      <c r="O55">
        <v>123.66562500000001</v>
      </c>
      <c r="P55">
        <v>118.5</v>
      </c>
      <c r="Q55">
        <v>19.414000000000001</v>
      </c>
      <c r="R55">
        <v>21.196097999999999</v>
      </c>
      <c r="S55">
        <v>26.390910000000002</v>
      </c>
      <c r="T55">
        <v>0</v>
      </c>
      <c r="U55">
        <v>418.77</v>
      </c>
      <c r="V55">
        <v>14.253199</v>
      </c>
      <c r="W55">
        <v>49.171875</v>
      </c>
      <c r="X55">
        <v>0</v>
      </c>
      <c r="Y55">
        <v>0</v>
      </c>
      <c r="Z55">
        <v>13.1076</v>
      </c>
      <c r="AA55">
        <v>0</v>
      </c>
      <c r="AB55">
        <v>13.0634</v>
      </c>
      <c r="AC55">
        <v>9.6778399999999998</v>
      </c>
      <c r="AD55">
        <v>18.229800000000001</v>
      </c>
      <c r="AE55">
        <v>42.338999999999999</v>
      </c>
      <c r="AF55">
        <v>8.8740000000000006</v>
      </c>
      <c r="AG55">
        <v>40.156799999999997</v>
      </c>
      <c r="AH55">
        <v>37.880000000000003</v>
      </c>
      <c r="AI55">
        <v>0</v>
      </c>
      <c r="AJ55">
        <v>0</v>
      </c>
      <c r="AK55">
        <v>51.648299999999999</v>
      </c>
      <c r="AL55">
        <v>34.86</v>
      </c>
      <c r="AM55">
        <v>5.2786799999999996</v>
      </c>
      <c r="AN55">
        <v>0.93737000000000004</v>
      </c>
      <c r="AO55">
        <v>6.1104960000000004</v>
      </c>
      <c r="AP55">
        <v>6.1487999999999996</v>
      </c>
      <c r="AQ55">
        <v>0</v>
      </c>
      <c r="AR55">
        <v>32.822879999999998</v>
      </c>
      <c r="AS55">
        <v>0</v>
      </c>
      <c r="AT55">
        <v>14.9968</v>
      </c>
      <c r="AU55">
        <v>0</v>
      </c>
      <c r="AV55">
        <v>3.6749999999999998</v>
      </c>
      <c r="AW55">
        <v>16.29</v>
      </c>
      <c r="AX55">
        <v>16.440000000000001</v>
      </c>
      <c r="AY55">
        <v>0</v>
      </c>
      <c r="AZ55">
        <v>0</v>
      </c>
      <c r="BA55">
        <f t="shared" si="0"/>
        <v>2737.7159309999997</v>
      </c>
    </row>
    <row r="56" spans="1:53">
      <c r="A56" t="s">
        <v>98</v>
      </c>
      <c r="B56">
        <v>0</v>
      </c>
      <c r="C56">
        <v>0</v>
      </c>
      <c r="D56">
        <v>4.2</v>
      </c>
      <c r="E56">
        <v>0</v>
      </c>
      <c r="F56">
        <v>8.6880000000000006</v>
      </c>
      <c r="G56">
        <v>2.1720000000000002</v>
      </c>
      <c r="H56">
        <v>0</v>
      </c>
      <c r="I56">
        <v>12.055999999999999</v>
      </c>
      <c r="J56">
        <v>1.6439999999999999</v>
      </c>
      <c r="K56">
        <v>686.77995799999997</v>
      </c>
      <c r="L56">
        <v>653.15250000000003</v>
      </c>
      <c r="M56">
        <v>87</v>
      </c>
      <c r="N56">
        <v>118.125</v>
      </c>
      <c r="O56">
        <v>123.66562500000001</v>
      </c>
      <c r="P56">
        <v>118.5</v>
      </c>
      <c r="Q56">
        <v>19.414000000000001</v>
      </c>
      <c r="R56">
        <v>21.196097999999999</v>
      </c>
      <c r="S56">
        <v>26.390910000000002</v>
      </c>
      <c r="T56">
        <v>0</v>
      </c>
      <c r="U56">
        <v>418.77</v>
      </c>
      <c r="V56">
        <v>14.253199</v>
      </c>
      <c r="W56">
        <v>49.171875</v>
      </c>
      <c r="X56">
        <v>0</v>
      </c>
      <c r="Y56">
        <v>0</v>
      </c>
      <c r="Z56">
        <v>13.1076</v>
      </c>
      <c r="AA56">
        <v>0</v>
      </c>
      <c r="AB56">
        <v>13.0634</v>
      </c>
      <c r="AC56">
        <v>9.6778399999999998</v>
      </c>
      <c r="AD56">
        <v>18.229800000000001</v>
      </c>
      <c r="AE56">
        <v>42.338999999999999</v>
      </c>
      <c r="AF56">
        <v>8.8740000000000006</v>
      </c>
      <c r="AG56">
        <v>40.156799999999997</v>
      </c>
      <c r="AH56">
        <v>37.880000000000003</v>
      </c>
      <c r="AI56">
        <v>0</v>
      </c>
      <c r="AJ56">
        <v>0</v>
      </c>
      <c r="AK56">
        <v>51.648299999999999</v>
      </c>
      <c r="AL56">
        <v>34.86</v>
      </c>
      <c r="AM56">
        <v>5.2786799999999996</v>
      </c>
      <c r="AN56">
        <v>0.93737000000000004</v>
      </c>
      <c r="AO56">
        <v>6.1466580000000004</v>
      </c>
      <c r="AP56">
        <v>6.1487999999999996</v>
      </c>
      <c r="AQ56">
        <v>9.4499999999999993</v>
      </c>
      <c r="AR56">
        <v>32.822879999999998</v>
      </c>
      <c r="AS56">
        <v>0</v>
      </c>
      <c r="AT56">
        <v>14.9968</v>
      </c>
      <c r="AU56">
        <v>0</v>
      </c>
      <c r="AV56">
        <v>3.6749999999999998</v>
      </c>
      <c r="AW56">
        <v>16.29</v>
      </c>
      <c r="AX56">
        <v>16.440000000000001</v>
      </c>
      <c r="AY56">
        <v>0</v>
      </c>
      <c r="AZ56">
        <v>0</v>
      </c>
      <c r="BA56">
        <f t="shared" si="0"/>
        <v>2747.2020929999999</v>
      </c>
    </row>
    <row r="57" spans="1:53">
      <c r="A57" t="s">
        <v>99</v>
      </c>
      <c r="B57">
        <v>0</v>
      </c>
      <c r="C57">
        <v>0</v>
      </c>
      <c r="D57">
        <v>4.2</v>
      </c>
      <c r="E57">
        <v>0</v>
      </c>
      <c r="F57">
        <v>8.6880000000000006</v>
      </c>
      <c r="G57">
        <v>2.1720000000000002</v>
      </c>
      <c r="H57">
        <v>0</v>
      </c>
      <c r="I57">
        <v>12.055999999999999</v>
      </c>
      <c r="J57">
        <v>1.6439999999999999</v>
      </c>
      <c r="K57">
        <v>686.77995799999997</v>
      </c>
      <c r="L57">
        <v>435.435</v>
      </c>
      <c r="M57">
        <v>87</v>
      </c>
      <c r="N57">
        <v>118.125</v>
      </c>
      <c r="O57">
        <v>123.66562500000001</v>
      </c>
      <c r="P57">
        <v>118.5</v>
      </c>
      <c r="Q57">
        <v>19.414000000000001</v>
      </c>
      <c r="R57">
        <v>21.196097999999999</v>
      </c>
      <c r="S57">
        <v>26.390910000000002</v>
      </c>
      <c r="T57">
        <v>0</v>
      </c>
      <c r="U57">
        <v>418.77</v>
      </c>
      <c r="V57">
        <v>14.253199</v>
      </c>
      <c r="W57">
        <v>49.171875</v>
      </c>
      <c r="X57">
        <v>0</v>
      </c>
      <c r="Y57">
        <v>0</v>
      </c>
      <c r="Z57">
        <v>19.8</v>
      </c>
      <c r="AA57">
        <v>13.983000000000001</v>
      </c>
      <c r="AB57">
        <v>13.0634</v>
      </c>
      <c r="AC57">
        <v>9.6778399999999998</v>
      </c>
      <c r="AD57">
        <v>18.229800000000001</v>
      </c>
      <c r="AE57">
        <v>42.338999999999999</v>
      </c>
      <c r="AF57">
        <v>8.8740000000000006</v>
      </c>
      <c r="AG57">
        <v>40.156799999999997</v>
      </c>
      <c r="AH57">
        <v>37.880000000000003</v>
      </c>
      <c r="AI57">
        <v>0</v>
      </c>
      <c r="AJ57">
        <v>0</v>
      </c>
      <c r="AK57">
        <v>51.648299999999999</v>
      </c>
      <c r="AL57">
        <v>34.86</v>
      </c>
      <c r="AM57">
        <v>5.2786799999999996</v>
      </c>
      <c r="AN57">
        <v>0.93737000000000004</v>
      </c>
      <c r="AO57">
        <v>6.09903</v>
      </c>
      <c r="AP57">
        <v>6.1487999999999996</v>
      </c>
      <c r="AQ57">
        <v>22.113</v>
      </c>
      <c r="AR57">
        <v>32.822879999999998</v>
      </c>
      <c r="AS57">
        <v>0</v>
      </c>
      <c r="AT57">
        <v>14.9968</v>
      </c>
      <c r="AU57">
        <v>0</v>
      </c>
      <c r="AV57">
        <v>3.6749999999999998</v>
      </c>
      <c r="AW57">
        <v>16.29</v>
      </c>
      <c r="AX57">
        <v>16.440000000000001</v>
      </c>
      <c r="AY57">
        <v>0</v>
      </c>
      <c r="AZ57">
        <v>0</v>
      </c>
      <c r="BA57">
        <f t="shared" si="0"/>
        <v>2562.7753650000004</v>
      </c>
    </row>
    <row r="58" spans="1:53">
      <c r="A58" t="s">
        <v>100</v>
      </c>
      <c r="B58">
        <v>0</v>
      </c>
      <c r="C58">
        <v>0</v>
      </c>
      <c r="D58">
        <v>4.2</v>
      </c>
      <c r="E58">
        <v>0</v>
      </c>
      <c r="F58">
        <v>8.6880000000000006</v>
      </c>
      <c r="G58">
        <v>2.1720000000000002</v>
      </c>
      <c r="H58">
        <v>0</v>
      </c>
      <c r="I58">
        <v>12.055999999999999</v>
      </c>
      <c r="J58">
        <v>1.6439999999999999</v>
      </c>
      <c r="K58">
        <v>686.77995799999997</v>
      </c>
      <c r="L58">
        <v>435.435</v>
      </c>
      <c r="M58">
        <v>87</v>
      </c>
      <c r="N58">
        <v>118.125</v>
      </c>
      <c r="O58">
        <v>123.66562500000001</v>
      </c>
      <c r="P58">
        <v>118.5</v>
      </c>
      <c r="Q58">
        <v>19.414000000000001</v>
      </c>
      <c r="R58">
        <v>21.196097999999999</v>
      </c>
      <c r="S58">
        <v>26.390910000000002</v>
      </c>
      <c r="T58">
        <v>0</v>
      </c>
      <c r="U58">
        <v>418.77</v>
      </c>
      <c r="V58">
        <v>14.253199</v>
      </c>
      <c r="W58">
        <v>49.171875</v>
      </c>
      <c r="X58">
        <v>0</v>
      </c>
      <c r="Y58">
        <v>0</v>
      </c>
      <c r="Z58">
        <v>19.8</v>
      </c>
      <c r="AA58">
        <v>17.774999999999999</v>
      </c>
      <c r="AB58">
        <v>13.0634</v>
      </c>
      <c r="AC58">
        <v>9.6778399999999998</v>
      </c>
      <c r="AD58">
        <v>18.229800000000001</v>
      </c>
      <c r="AE58">
        <v>42.338999999999999</v>
      </c>
      <c r="AF58">
        <v>8.8740000000000006</v>
      </c>
      <c r="AG58">
        <v>40.156799999999997</v>
      </c>
      <c r="AH58">
        <v>56.82</v>
      </c>
      <c r="AI58">
        <v>0</v>
      </c>
      <c r="AJ58">
        <v>0</v>
      </c>
      <c r="AK58">
        <v>51.648299999999999</v>
      </c>
      <c r="AL58">
        <v>34.86</v>
      </c>
      <c r="AM58">
        <v>5.2786799999999996</v>
      </c>
      <c r="AN58">
        <v>0.93737000000000004</v>
      </c>
      <c r="AO58">
        <v>6.1460699999999999</v>
      </c>
      <c r="AP58">
        <v>6.1487999999999996</v>
      </c>
      <c r="AQ58">
        <v>22.428000000000001</v>
      </c>
      <c r="AR58">
        <v>32.822879999999998</v>
      </c>
      <c r="AS58">
        <v>0</v>
      </c>
      <c r="AT58">
        <v>14.9968</v>
      </c>
      <c r="AU58">
        <v>0</v>
      </c>
      <c r="AV58">
        <v>3.6749999999999998</v>
      </c>
      <c r="AW58">
        <v>16.29</v>
      </c>
      <c r="AX58">
        <v>16.440000000000001</v>
      </c>
      <c r="AY58">
        <v>0</v>
      </c>
      <c r="AZ58">
        <v>0</v>
      </c>
      <c r="BA58">
        <f t="shared" si="0"/>
        <v>2585.8694050000004</v>
      </c>
    </row>
    <row r="59" spans="1:53">
      <c r="A59" t="s">
        <v>101</v>
      </c>
      <c r="B59">
        <v>0</v>
      </c>
      <c r="C59">
        <v>0</v>
      </c>
      <c r="D59">
        <v>4.2</v>
      </c>
      <c r="E59">
        <v>0</v>
      </c>
      <c r="F59">
        <v>8.6880000000000006</v>
      </c>
      <c r="G59">
        <v>2.1720000000000002</v>
      </c>
      <c r="H59">
        <v>0</v>
      </c>
      <c r="I59">
        <v>12.055999999999999</v>
      </c>
      <c r="J59">
        <v>1.6439999999999999</v>
      </c>
      <c r="K59">
        <v>686.77995799999997</v>
      </c>
      <c r="L59">
        <v>435.435</v>
      </c>
      <c r="M59">
        <v>87</v>
      </c>
      <c r="N59">
        <v>118.125</v>
      </c>
      <c r="O59">
        <v>123.66562500000001</v>
      </c>
      <c r="P59">
        <v>118.5</v>
      </c>
      <c r="Q59">
        <v>19.414000000000001</v>
      </c>
      <c r="R59">
        <v>21.196097999999999</v>
      </c>
      <c r="S59">
        <v>26.390910000000002</v>
      </c>
      <c r="T59">
        <v>0</v>
      </c>
      <c r="U59">
        <v>418.77</v>
      </c>
      <c r="V59">
        <v>14.253199</v>
      </c>
      <c r="W59">
        <v>49.171875</v>
      </c>
      <c r="X59">
        <v>0</v>
      </c>
      <c r="Y59">
        <v>0</v>
      </c>
      <c r="Z59">
        <v>19.8</v>
      </c>
      <c r="AA59">
        <v>28.045000000000002</v>
      </c>
      <c r="AB59">
        <v>13.0634</v>
      </c>
      <c r="AC59">
        <v>9.6778399999999998</v>
      </c>
      <c r="AD59">
        <v>18.229800000000001</v>
      </c>
      <c r="AE59">
        <v>42.338999999999999</v>
      </c>
      <c r="AF59">
        <v>8.8740000000000006</v>
      </c>
      <c r="AG59">
        <v>40.156799999999997</v>
      </c>
      <c r="AH59">
        <v>56.82</v>
      </c>
      <c r="AI59">
        <v>0</v>
      </c>
      <c r="AJ59">
        <v>0</v>
      </c>
      <c r="AK59">
        <v>51.648299999999999</v>
      </c>
      <c r="AL59">
        <v>34.86</v>
      </c>
      <c r="AM59">
        <v>10.557359999999999</v>
      </c>
      <c r="AN59">
        <v>0.93737000000000004</v>
      </c>
      <c r="AO59">
        <v>6.1369559999999996</v>
      </c>
      <c r="AP59">
        <v>6.1487999999999996</v>
      </c>
      <c r="AQ59">
        <v>22.428000000000001</v>
      </c>
      <c r="AR59">
        <v>31.897383000000001</v>
      </c>
      <c r="AS59">
        <v>0</v>
      </c>
      <c r="AT59">
        <v>14.9968</v>
      </c>
      <c r="AU59">
        <v>0</v>
      </c>
      <c r="AV59">
        <v>3.6749999999999998</v>
      </c>
      <c r="AW59">
        <v>16.29</v>
      </c>
      <c r="AX59">
        <v>16.440000000000001</v>
      </c>
      <c r="AY59">
        <v>0</v>
      </c>
      <c r="AZ59">
        <v>0</v>
      </c>
      <c r="BA59">
        <f t="shared" si="0"/>
        <v>2600.4834740000001</v>
      </c>
    </row>
    <row r="60" spans="1:53">
      <c r="A60" t="s">
        <v>102</v>
      </c>
      <c r="B60">
        <v>0</v>
      </c>
      <c r="C60">
        <v>0</v>
      </c>
      <c r="D60">
        <v>4.2</v>
      </c>
      <c r="E60">
        <v>0</v>
      </c>
      <c r="F60">
        <v>8.6880000000000006</v>
      </c>
      <c r="G60">
        <v>2.1720000000000002</v>
      </c>
      <c r="H60">
        <v>0</v>
      </c>
      <c r="I60">
        <v>12.055999999999999</v>
      </c>
      <c r="J60">
        <v>1.6439999999999999</v>
      </c>
      <c r="K60">
        <v>686.77995799999997</v>
      </c>
      <c r="L60">
        <v>435.435</v>
      </c>
      <c r="M60">
        <v>87</v>
      </c>
      <c r="N60">
        <v>118.125</v>
      </c>
      <c r="O60">
        <v>123.66562500000001</v>
      </c>
      <c r="P60">
        <v>118.5</v>
      </c>
      <c r="Q60">
        <v>19.414000000000001</v>
      </c>
      <c r="R60">
        <v>21.196097999999999</v>
      </c>
      <c r="S60">
        <v>26.390910000000002</v>
      </c>
      <c r="T60">
        <v>0</v>
      </c>
      <c r="U60">
        <v>418.77</v>
      </c>
      <c r="V60">
        <v>14.253199</v>
      </c>
      <c r="W60">
        <v>49.171875</v>
      </c>
      <c r="X60">
        <v>0</v>
      </c>
      <c r="Y60">
        <v>0</v>
      </c>
      <c r="Z60">
        <v>19.8</v>
      </c>
      <c r="AA60">
        <v>42.106999999999999</v>
      </c>
      <c r="AB60">
        <v>13.0634</v>
      </c>
      <c r="AC60">
        <v>9.6778399999999998</v>
      </c>
      <c r="AD60">
        <v>18.229800000000001</v>
      </c>
      <c r="AE60">
        <v>42.338999999999999</v>
      </c>
      <c r="AF60">
        <v>8.8740000000000006</v>
      </c>
      <c r="AG60">
        <v>40.156799999999997</v>
      </c>
      <c r="AH60">
        <v>56.82</v>
      </c>
      <c r="AI60">
        <v>0</v>
      </c>
      <c r="AJ60">
        <v>0</v>
      </c>
      <c r="AK60">
        <v>51.648299999999999</v>
      </c>
      <c r="AL60">
        <v>34.86</v>
      </c>
      <c r="AM60">
        <v>10.557359999999999</v>
      </c>
      <c r="AN60">
        <v>0.93737000000000004</v>
      </c>
      <c r="AO60">
        <v>6.1146120000000002</v>
      </c>
      <c r="AP60">
        <v>3.0743999999999998</v>
      </c>
      <c r="AQ60">
        <v>31.751999999999999</v>
      </c>
      <c r="AR60">
        <v>31.897383000000001</v>
      </c>
      <c r="AS60">
        <v>0</v>
      </c>
      <c r="AT60">
        <v>14.9968</v>
      </c>
      <c r="AU60">
        <v>0</v>
      </c>
      <c r="AV60">
        <v>3.6749999999999998</v>
      </c>
      <c r="AW60">
        <v>16.29</v>
      </c>
      <c r="AX60">
        <v>16.440000000000001</v>
      </c>
      <c r="AY60">
        <v>0</v>
      </c>
      <c r="AZ60">
        <v>0</v>
      </c>
      <c r="BA60">
        <f t="shared" si="0"/>
        <v>2620.7727300000001</v>
      </c>
    </row>
    <row r="61" spans="1:53">
      <c r="A61" t="s">
        <v>103</v>
      </c>
      <c r="B61">
        <v>0</v>
      </c>
      <c r="C61">
        <v>0</v>
      </c>
      <c r="D61">
        <v>4.2</v>
      </c>
      <c r="E61">
        <v>0</v>
      </c>
      <c r="F61">
        <v>8.6880000000000006</v>
      </c>
      <c r="G61">
        <v>2.1720000000000002</v>
      </c>
      <c r="H61">
        <v>0</v>
      </c>
      <c r="I61">
        <v>12.055999999999999</v>
      </c>
      <c r="J61">
        <v>1.6439999999999999</v>
      </c>
      <c r="K61">
        <v>686.77995799999997</v>
      </c>
      <c r="L61">
        <v>435.435</v>
      </c>
      <c r="M61">
        <v>87</v>
      </c>
      <c r="N61">
        <v>118.125</v>
      </c>
      <c r="O61">
        <v>123.66562500000001</v>
      </c>
      <c r="P61">
        <v>118.5</v>
      </c>
      <c r="Q61">
        <v>19.414000000000001</v>
      </c>
      <c r="R61">
        <v>21.196097999999999</v>
      </c>
      <c r="S61">
        <v>26.390910000000002</v>
      </c>
      <c r="T61">
        <v>0</v>
      </c>
      <c r="U61">
        <v>418.77</v>
      </c>
      <c r="V61">
        <v>14.253199</v>
      </c>
      <c r="W61">
        <v>49.171875</v>
      </c>
      <c r="X61">
        <v>0</v>
      </c>
      <c r="Y61">
        <v>0</v>
      </c>
      <c r="Z61">
        <v>19.8</v>
      </c>
      <c r="AA61">
        <v>42.106999999999999</v>
      </c>
      <c r="AB61">
        <v>13.0634</v>
      </c>
      <c r="AC61">
        <v>9.6778399999999998</v>
      </c>
      <c r="AD61">
        <v>18.229800000000001</v>
      </c>
      <c r="AE61">
        <v>42.338999999999999</v>
      </c>
      <c r="AF61">
        <v>8.8740000000000006</v>
      </c>
      <c r="AG61">
        <v>40.156799999999997</v>
      </c>
      <c r="AH61">
        <v>56.82</v>
      </c>
      <c r="AI61">
        <v>0</v>
      </c>
      <c r="AJ61">
        <v>0</v>
      </c>
      <c r="AK61">
        <v>51.648299999999999</v>
      </c>
      <c r="AL61">
        <v>34.86</v>
      </c>
      <c r="AM61">
        <v>10.557359999999999</v>
      </c>
      <c r="AN61">
        <v>0.93737000000000004</v>
      </c>
      <c r="AO61">
        <v>6.0816840000000001</v>
      </c>
      <c r="AP61">
        <v>3.0743999999999998</v>
      </c>
      <c r="AQ61">
        <v>33.642000000000003</v>
      </c>
      <c r="AR61">
        <v>31.897383000000001</v>
      </c>
      <c r="AS61">
        <v>0</v>
      </c>
      <c r="AT61">
        <v>14.9968</v>
      </c>
      <c r="AU61">
        <v>0</v>
      </c>
      <c r="AV61">
        <v>3.6749999999999998</v>
      </c>
      <c r="AW61">
        <v>16.29</v>
      </c>
      <c r="AX61">
        <v>16.440000000000001</v>
      </c>
      <c r="AY61">
        <v>0</v>
      </c>
      <c r="AZ61">
        <v>0</v>
      </c>
      <c r="BA61">
        <f t="shared" si="0"/>
        <v>2622.6298020000004</v>
      </c>
    </row>
    <row r="62" spans="1:53">
      <c r="A62" t="s">
        <v>104</v>
      </c>
      <c r="B62">
        <v>0</v>
      </c>
      <c r="C62">
        <v>0</v>
      </c>
      <c r="D62">
        <v>4.2</v>
      </c>
      <c r="E62">
        <v>0</v>
      </c>
      <c r="F62">
        <v>8.6880000000000006</v>
      </c>
      <c r="G62">
        <v>2.1720000000000002</v>
      </c>
      <c r="H62">
        <v>0</v>
      </c>
      <c r="I62">
        <v>12.055999999999999</v>
      </c>
      <c r="J62">
        <v>1.6439999999999999</v>
      </c>
      <c r="K62">
        <v>686.77995799999997</v>
      </c>
      <c r="L62">
        <v>435.435</v>
      </c>
      <c r="M62">
        <v>87</v>
      </c>
      <c r="N62">
        <v>118.125</v>
      </c>
      <c r="O62">
        <v>123.66562500000001</v>
      </c>
      <c r="P62">
        <v>118.5</v>
      </c>
      <c r="Q62">
        <v>19.414000000000001</v>
      </c>
      <c r="R62">
        <v>21.196097999999999</v>
      </c>
      <c r="S62">
        <v>26.390910000000002</v>
      </c>
      <c r="T62">
        <v>0</v>
      </c>
      <c r="U62">
        <v>418.77</v>
      </c>
      <c r="V62">
        <v>14.253199</v>
      </c>
      <c r="W62">
        <v>49.171875</v>
      </c>
      <c r="X62">
        <v>0</v>
      </c>
      <c r="Y62">
        <v>0</v>
      </c>
      <c r="Z62">
        <v>19.8</v>
      </c>
      <c r="AA62">
        <v>42.106999999999999</v>
      </c>
      <c r="AB62">
        <v>13.0634</v>
      </c>
      <c r="AC62">
        <v>9.6778399999999998</v>
      </c>
      <c r="AD62">
        <v>18.229800000000001</v>
      </c>
      <c r="AE62">
        <v>28.225999999999999</v>
      </c>
      <c r="AF62">
        <v>8.8740000000000006</v>
      </c>
      <c r="AG62">
        <v>40.156799999999997</v>
      </c>
      <c r="AH62">
        <v>56.82</v>
      </c>
      <c r="AI62">
        <v>0</v>
      </c>
      <c r="AJ62">
        <v>0</v>
      </c>
      <c r="AK62">
        <v>51.648299999999999</v>
      </c>
      <c r="AL62">
        <v>34.86</v>
      </c>
      <c r="AM62">
        <v>10.557359999999999</v>
      </c>
      <c r="AN62">
        <v>0.93737000000000004</v>
      </c>
      <c r="AO62">
        <v>6.0649259999999998</v>
      </c>
      <c r="AP62">
        <v>3.0743999999999998</v>
      </c>
      <c r="AQ62">
        <v>33.642000000000003</v>
      </c>
      <c r="AR62">
        <v>31.897383000000001</v>
      </c>
      <c r="AS62">
        <v>0</v>
      </c>
      <c r="AT62">
        <v>14.9968</v>
      </c>
      <c r="AU62">
        <v>0</v>
      </c>
      <c r="AV62">
        <v>3.6749999999999998</v>
      </c>
      <c r="AW62">
        <v>16.29</v>
      </c>
      <c r="AX62">
        <v>16.440000000000001</v>
      </c>
      <c r="AY62">
        <v>0</v>
      </c>
      <c r="AZ62">
        <v>0</v>
      </c>
      <c r="BA62">
        <f t="shared" si="0"/>
        <v>2608.5000440000003</v>
      </c>
    </row>
    <row r="63" spans="1:53">
      <c r="A63" t="s">
        <v>105</v>
      </c>
      <c r="B63">
        <v>0</v>
      </c>
      <c r="C63">
        <v>0</v>
      </c>
      <c r="D63">
        <v>4.2</v>
      </c>
      <c r="E63">
        <v>0</v>
      </c>
      <c r="F63">
        <v>8.6880000000000006</v>
      </c>
      <c r="G63">
        <v>2.1720000000000002</v>
      </c>
      <c r="H63">
        <v>0</v>
      </c>
      <c r="I63">
        <v>12.055999999999999</v>
      </c>
      <c r="J63">
        <v>1.6439999999999999</v>
      </c>
      <c r="K63">
        <v>686.77995799999997</v>
      </c>
      <c r="L63">
        <v>435.435</v>
      </c>
      <c r="M63">
        <v>87</v>
      </c>
      <c r="N63">
        <v>118.125</v>
      </c>
      <c r="O63">
        <v>123.66562500000001</v>
      </c>
      <c r="P63">
        <v>118.5</v>
      </c>
      <c r="Q63">
        <v>19.414000000000001</v>
      </c>
      <c r="R63">
        <v>21.196097999999999</v>
      </c>
      <c r="S63">
        <v>26.390910000000002</v>
      </c>
      <c r="T63">
        <v>0</v>
      </c>
      <c r="U63">
        <v>418.77</v>
      </c>
      <c r="V63">
        <v>14.253199</v>
      </c>
      <c r="W63">
        <v>49.171875</v>
      </c>
      <c r="X63">
        <v>0</v>
      </c>
      <c r="Y63">
        <v>0</v>
      </c>
      <c r="Z63">
        <v>19.8</v>
      </c>
      <c r="AA63">
        <v>42.106999999999999</v>
      </c>
      <c r="AB63">
        <v>13.0634</v>
      </c>
      <c r="AC63">
        <v>9.6778399999999998</v>
      </c>
      <c r="AD63">
        <v>18.229800000000001</v>
      </c>
      <c r="AE63">
        <v>28.225999999999999</v>
      </c>
      <c r="AF63">
        <v>8.8740000000000006</v>
      </c>
      <c r="AG63">
        <v>40.156799999999997</v>
      </c>
      <c r="AH63">
        <v>56.82</v>
      </c>
      <c r="AI63">
        <v>0</v>
      </c>
      <c r="AJ63">
        <v>0</v>
      </c>
      <c r="AK63">
        <v>51.648299999999999</v>
      </c>
      <c r="AL63">
        <v>34.86</v>
      </c>
      <c r="AM63">
        <v>10.557359999999999</v>
      </c>
      <c r="AN63">
        <v>0.93737000000000004</v>
      </c>
      <c r="AO63">
        <v>6.0769799999999998</v>
      </c>
      <c r="AP63">
        <v>3.0743999999999998</v>
      </c>
      <c r="AQ63">
        <v>33.642000000000003</v>
      </c>
      <c r="AR63">
        <v>31.897383000000001</v>
      </c>
      <c r="AS63">
        <v>0</v>
      </c>
      <c r="AT63">
        <v>14.9968</v>
      </c>
      <c r="AU63">
        <v>0</v>
      </c>
      <c r="AV63">
        <v>3.6749999999999998</v>
      </c>
      <c r="AW63">
        <v>16.29</v>
      </c>
      <c r="AX63">
        <v>16.440000000000001</v>
      </c>
      <c r="AY63">
        <v>0</v>
      </c>
      <c r="AZ63">
        <v>0</v>
      </c>
      <c r="BA63">
        <f t="shared" si="0"/>
        <v>2608.5120980000002</v>
      </c>
    </row>
    <row r="64" spans="1:53">
      <c r="A64" t="s">
        <v>106</v>
      </c>
      <c r="B64">
        <v>0</v>
      </c>
      <c r="C64">
        <v>0</v>
      </c>
      <c r="D64">
        <v>4.2</v>
      </c>
      <c r="E64">
        <v>0</v>
      </c>
      <c r="F64">
        <v>8.6880000000000006</v>
      </c>
      <c r="G64">
        <v>2.1720000000000002</v>
      </c>
      <c r="H64">
        <v>0</v>
      </c>
      <c r="I64">
        <v>12.055999999999999</v>
      </c>
      <c r="J64">
        <v>1.6439999999999999</v>
      </c>
      <c r="K64">
        <v>686.77995799999997</v>
      </c>
      <c r="L64">
        <v>435.435</v>
      </c>
      <c r="M64">
        <v>87</v>
      </c>
      <c r="N64">
        <v>118.125</v>
      </c>
      <c r="O64">
        <v>123.66562500000001</v>
      </c>
      <c r="P64">
        <v>118.5</v>
      </c>
      <c r="Q64">
        <v>19.414000000000001</v>
      </c>
      <c r="R64">
        <v>21.196097999999999</v>
      </c>
      <c r="S64">
        <v>26.390910000000002</v>
      </c>
      <c r="T64">
        <v>0</v>
      </c>
      <c r="U64">
        <v>418.77</v>
      </c>
      <c r="V64">
        <v>14.253199</v>
      </c>
      <c r="W64">
        <v>49.171875</v>
      </c>
      <c r="X64">
        <v>0</v>
      </c>
      <c r="Y64">
        <v>0</v>
      </c>
      <c r="Z64">
        <v>19.8</v>
      </c>
      <c r="AA64">
        <v>42.106999999999999</v>
      </c>
      <c r="AB64">
        <v>13.0634</v>
      </c>
      <c r="AC64">
        <v>9.6778399999999998</v>
      </c>
      <c r="AD64">
        <v>18.229800000000001</v>
      </c>
      <c r="AE64">
        <v>28.225999999999999</v>
      </c>
      <c r="AF64">
        <v>8.8740000000000006</v>
      </c>
      <c r="AG64">
        <v>40.156799999999997</v>
      </c>
      <c r="AH64">
        <v>56.82</v>
      </c>
      <c r="AI64">
        <v>0</v>
      </c>
      <c r="AJ64">
        <v>0</v>
      </c>
      <c r="AK64">
        <v>51.648299999999999</v>
      </c>
      <c r="AL64">
        <v>34.86</v>
      </c>
      <c r="AM64">
        <v>10.557359999999999</v>
      </c>
      <c r="AN64">
        <v>0.93737000000000004</v>
      </c>
      <c r="AO64">
        <v>6.0866819999999997</v>
      </c>
      <c r="AP64">
        <v>3.0743999999999998</v>
      </c>
      <c r="AQ64">
        <v>33.642000000000003</v>
      </c>
      <c r="AR64">
        <v>31.897383000000001</v>
      </c>
      <c r="AS64">
        <v>0</v>
      </c>
      <c r="AT64">
        <v>14.9968</v>
      </c>
      <c r="AU64">
        <v>0</v>
      </c>
      <c r="AV64">
        <v>3.6749999999999998</v>
      </c>
      <c r="AW64">
        <v>16.29</v>
      </c>
      <c r="AX64">
        <v>16.440000000000001</v>
      </c>
      <c r="AY64">
        <v>0</v>
      </c>
      <c r="AZ64">
        <v>0</v>
      </c>
      <c r="BA64">
        <f t="shared" si="0"/>
        <v>2608.5218000000004</v>
      </c>
    </row>
    <row r="65" spans="1:53">
      <c r="A65" t="s">
        <v>107</v>
      </c>
      <c r="B65">
        <v>0</v>
      </c>
      <c r="C65">
        <v>0</v>
      </c>
      <c r="D65">
        <v>4.2</v>
      </c>
      <c r="E65">
        <v>0</v>
      </c>
      <c r="F65">
        <v>8.6880000000000006</v>
      </c>
      <c r="G65">
        <v>2.1720000000000002</v>
      </c>
      <c r="H65">
        <v>0</v>
      </c>
      <c r="I65">
        <v>12.055999999999999</v>
      </c>
      <c r="J65">
        <v>1.6439999999999999</v>
      </c>
      <c r="K65">
        <v>686.77995799999997</v>
      </c>
      <c r="L65">
        <v>435.435</v>
      </c>
      <c r="M65">
        <v>87</v>
      </c>
      <c r="N65">
        <v>118.125</v>
      </c>
      <c r="O65">
        <v>123.66562500000001</v>
      </c>
      <c r="P65">
        <v>118.5</v>
      </c>
      <c r="Q65">
        <v>19.414000000000001</v>
      </c>
      <c r="R65">
        <v>21.196097999999999</v>
      </c>
      <c r="S65">
        <v>26.390910000000002</v>
      </c>
      <c r="T65">
        <v>0</v>
      </c>
      <c r="U65">
        <v>418.77</v>
      </c>
      <c r="V65">
        <v>14.253199</v>
      </c>
      <c r="W65">
        <v>49.171875</v>
      </c>
      <c r="X65">
        <v>0</v>
      </c>
      <c r="Y65">
        <v>0</v>
      </c>
      <c r="Z65">
        <v>19.8</v>
      </c>
      <c r="AA65">
        <v>37.92</v>
      </c>
      <c r="AB65">
        <v>26.260100000000001</v>
      </c>
      <c r="AC65">
        <v>19.35568</v>
      </c>
      <c r="AD65">
        <v>18.229800000000001</v>
      </c>
      <c r="AE65">
        <v>28.225999999999999</v>
      </c>
      <c r="AF65">
        <v>8.8740000000000006</v>
      </c>
      <c r="AG65">
        <v>40.156799999999997</v>
      </c>
      <c r="AH65">
        <v>56.82</v>
      </c>
      <c r="AI65">
        <v>0</v>
      </c>
      <c r="AJ65">
        <v>0</v>
      </c>
      <c r="AK65">
        <v>51.648299999999999</v>
      </c>
      <c r="AL65">
        <v>34.86</v>
      </c>
      <c r="AM65">
        <v>10.557359999999999</v>
      </c>
      <c r="AN65">
        <v>0.93737000000000004</v>
      </c>
      <c r="AO65">
        <v>6.1460699999999999</v>
      </c>
      <c r="AP65">
        <v>3.7149000000000001</v>
      </c>
      <c r="AQ65">
        <v>31.751999999999999</v>
      </c>
      <c r="AR65">
        <v>31.897383000000001</v>
      </c>
      <c r="AS65">
        <v>0</v>
      </c>
      <c r="AT65">
        <v>14.9968</v>
      </c>
      <c r="AU65">
        <v>0</v>
      </c>
      <c r="AV65">
        <v>3.6749999999999998</v>
      </c>
      <c r="AW65">
        <v>16.29</v>
      </c>
      <c r="AX65">
        <v>16.440000000000001</v>
      </c>
      <c r="AY65">
        <v>0</v>
      </c>
      <c r="AZ65">
        <v>0</v>
      </c>
      <c r="BA65">
        <f t="shared" si="0"/>
        <v>2626.0192280000006</v>
      </c>
    </row>
    <row r="66" spans="1:53">
      <c r="A66" t="s">
        <v>108</v>
      </c>
      <c r="B66">
        <v>0</v>
      </c>
      <c r="C66">
        <v>0</v>
      </c>
      <c r="D66">
        <v>4.2</v>
      </c>
      <c r="E66">
        <v>0</v>
      </c>
      <c r="F66">
        <v>8.6880000000000006</v>
      </c>
      <c r="G66">
        <v>2.1720000000000002</v>
      </c>
      <c r="H66">
        <v>0</v>
      </c>
      <c r="I66">
        <v>12.055999999999999</v>
      </c>
      <c r="J66">
        <v>1.6439999999999999</v>
      </c>
      <c r="K66">
        <v>686.77995799999997</v>
      </c>
      <c r="L66">
        <v>435.435</v>
      </c>
      <c r="M66">
        <v>87</v>
      </c>
      <c r="N66">
        <v>118.125</v>
      </c>
      <c r="O66">
        <v>123.66562500000001</v>
      </c>
      <c r="P66">
        <v>118.5</v>
      </c>
      <c r="Q66">
        <v>19.414000000000001</v>
      </c>
      <c r="R66">
        <v>21.196097999999999</v>
      </c>
      <c r="S66">
        <v>26.390910000000002</v>
      </c>
      <c r="T66">
        <v>0</v>
      </c>
      <c r="U66">
        <v>418.77</v>
      </c>
      <c r="V66">
        <v>14.253199</v>
      </c>
      <c r="W66">
        <v>49.171875</v>
      </c>
      <c r="X66">
        <v>0</v>
      </c>
      <c r="Y66">
        <v>0</v>
      </c>
      <c r="Z66">
        <v>18.809999999999999</v>
      </c>
      <c r="AA66">
        <v>35.155000000000001</v>
      </c>
      <c r="AB66">
        <v>26.260100000000001</v>
      </c>
      <c r="AC66">
        <v>19.35568</v>
      </c>
      <c r="AD66">
        <v>18.229800000000001</v>
      </c>
      <c r="AE66">
        <v>28.225999999999999</v>
      </c>
      <c r="AF66">
        <v>8.8740000000000006</v>
      </c>
      <c r="AG66">
        <v>40.156799999999997</v>
      </c>
      <c r="AH66">
        <v>56.82</v>
      </c>
      <c r="AI66">
        <v>0</v>
      </c>
      <c r="AJ66">
        <v>0</v>
      </c>
      <c r="AK66">
        <v>51.648299999999999</v>
      </c>
      <c r="AL66">
        <v>34.86</v>
      </c>
      <c r="AM66">
        <v>12.2636</v>
      </c>
      <c r="AN66">
        <v>0.93737000000000004</v>
      </c>
      <c r="AO66">
        <v>6.1375440000000001</v>
      </c>
      <c r="AP66">
        <v>3.7149000000000001</v>
      </c>
      <c r="AQ66">
        <v>22.428000000000001</v>
      </c>
      <c r="AR66">
        <v>31.897383000000001</v>
      </c>
      <c r="AS66">
        <v>0</v>
      </c>
      <c r="AT66">
        <v>14.9968</v>
      </c>
      <c r="AU66">
        <v>0</v>
      </c>
      <c r="AV66">
        <v>3.6749999999999998</v>
      </c>
      <c r="AW66">
        <v>16.29</v>
      </c>
      <c r="AX66">
        <v>16.440000000000001</v>
      </c>
      <c r="AY66">
        <v>0</v>
      </c>
      <c r="AZ66">
        <v>0</v>
      </c>
      <c r="BA66">
        <f t="shared" si="0"/>
        <v>2614.6379420000012</v>
      </c>
    </row>
    <row r="67" spans="1:53">
      <c r="A67" t="s">
        <v>109</v>
      </c>
      <c r="B67">
        <v>0</v>
      </c>
      <c r="C67">
        <v>0</v>
      </c>
      <c r="D67">
        <v>4.2</v>
      </c>
      <c r="E67">
        <v>0</v>
      </c>
      <c r="F67">
        <v>8.6880000000000006</v>
      </c>
      <c r="G67">
        <v>2.1720000000000002</v>
      </c>
      <c r="H67">
        <v>0</v>
      </c>
      <c r="I67">
        <v>12.055999999999999</v>
      </c>
      <c r="J67">
        <v>1.6439999999999999</v>
      </c>
      <c r="K67">
        <v>686.77995799999997</v>
      </c>
      <c r="L67">
        <v>435.435</v>
      </c>
      <c r="M67">
        <v>87</v>
      </c>
      <c r="N67">
        <v>118.125</v>
      </c>
      <c r="O67">
        <v>123.66562500000001</v>
      </c>
      <c r="P67">
        <v>118.5</v>
      </c>
      <c r="Q67">
        <v>19.414000000000001</v>
      </c>
      <c r="R67">
        <v>21.196097999999999</v>
      </c>
      <c r="S67">
        <v>26.390910000000002</v>
      </c>
      <c r="T67">
        <v>0</v>
      </c>
      <c r="U67">
        <v>418.77</v>
      </c>
      <c r="V67">
        <v>14.253199</v>
      </c>
      <c r="W67">
        <v>49.171875</v>
      </c>
      <c r="X67">
        <v>0</v>
      </c>
      <c r="Y67">
        <v>0</v>
      </c>
      <c r="Z67">
        <v>6.5537999999999998</v>
      </c>
      <c r="AA67">
        <v>25.28</v>
      </c>
      <c r="AB67">
        <v>26.260100000000001</v>
      </c>
      <c r="AC67">
        <v>19.35568</v>
      </c>
      <c r="AD67">
        <v>18.229800000000001</v>
      </c>
      <c r="AE67">
        <v>28.225999999999999</v>
      </c>
      <c r="AF67">
        <v>8.8740000000000006</v>
      </c>
      <c r="AG67">
        <v>40.156799999999997</v>
      </c>
      <c r="AH67">
        <v>56.82</v>
      </c>
      <c r="AI67">
        <v>0</v>
      </c>
      <c r="AJ67">
        <v>0</v>
      </c>
      <c r="AK67">
        <v>51.648299999999999</v>
      </c>
      <c r="AL67">
        <v>34.86</v>
      </c>
      <c r="AM67">
        <v>15.836040000000001</v>
      </c>
      <c r="AN67">
        <v>0.93737000000000004</v>
      </c>
      <c r="AO67">
        <v>4.209492</v>
      </c>
      <c r="AP67">
        <v>3.7149000000000001</v>
      </c>
      <c r="AQ67">
        <v>22.05</v>
      </c>
      <c r="AR67">
        <v>31.897383000000001</v>
      </c>
      <c r="AS67">
        <v>0</v>
      </c>
      <c r="AT67">
        <v>14.9968</v>
      </c>
      <c r="AU67">
        <v>0</v>
      </c>
      <c r="AV67">
        <v>3.6749999999999998</v>
      </c>
      <c r="AW67">
        <v>16.29</v>
      </c>
      <c r="AX67">
        <v>16.440000000000001</v>
      </c>
      <c r="AY67">
        <v>0</v>
      </c>
      <c r="AZ67">
        <v>0</v>
      </c>
      <c r="BA67">
        <f t="shared" si="0"/>
        <v>2593.7731300000014</v>
      </c>
    </row>
    <row r="68" spans="1:53">
      <c r="A68" t="s">
        <v>110</v>
      </c>
      <c r="B68">
        <v>0</v>
      </c>
      <c r="C68">
        <v>0</v>
      </c>
      <c r="D68">
        <v>4.2</v>
      </c>
      <c r="E68">
        <v>0</v>
      </c>
      <c r="F68">
        <v>8.6880000000000006</v>
      </c>
      <c r="G68">
        <v>2.1720000000000002</v>
      </c>
      <c r="H68">
        <v>0</v>
      </c>
      <c r="I68">
        <v>12.055999999999999</v>
      </c>
      <c r="J68">
        <v>1.6439999999999999</v>
      </c>
      <c r="K68">
        <v>686.77995799999997</v>
      </c>
      <c r="L68">
        <v>435.435</v>
      </c>
      <c r="M68">
        <v>87</v>
      </c>
      <c r="N68">
        <v>118.125</v>
      </c>
      <c r="O68">
        <v>123.66562500000001</v>
      </c>
      <c r="P68">
        <v>118.5</v>
      </c>
      <c r="Q68">
        <v>19.414000000000001</v>
      </c>
      <c r="R68">
        <v>21.196097999999999</v>
      </c>
      <c r="S68">
        <v>26.390910000000002</v>
      </c>
      <c r="T68">
        <v>0</v>
      </c>
      <c r="U68">
        <v>418.77</v>
      </c>
      <c r="V68">
        <v>14.253199</v>
      </c>
      <c r="W68">
        <v>49.171875</v>
      </c>
      <c r="X68">
        <v>0</v>
      </c>
      <c r="Y68">
        <v>0</v>
      </c>
      <c r="Z68">
        <v>6.5537999999999998</v>
      </c>
      <c r="AA68">
        <v>25.28</v>
      </c>
      <c r="AB68">
        <v>26.260100000000001</v>
      </c>
      <c r="AC68">
        <v>19.35568</v>
      </c>
      <c r="AD68">
        <v>18.229800000000001</v>
      </c>
      <c r="AE68">
        <v>28.225999999999999</v>
      </c>
      <c r="AF68">
        <v>8.8740000000000006</v>
      </c>
      <c r="AG68">
        <v>40.156799999999997</v>
      </c>
      <c r="AH68">
        <v>56.82</v>
      </c>
      <c r="AI68">
        <v>0</v>
      </c>
      <c r="AJ68">
        <v>0</v>
      </c>
      <c r="AK68">
        <v>51.648299999999999</v>
      </c>
      <c r="AL68">
        <v>34.86</v>
      </c>
      <c r="AM68">
        <v>15.836040000000001</v>
      </c>
      <c r="AN68">
        <v>0.93737000000000004</v>
      </c>
      <c r="AO68">
        <v>4.0325040000000003</v>
      </c>
      <c r="AP68">
        <v>3.7149000000000001</v>
      </c>
      <c r="AQ68">
        <v>22.05</v>
      </c>
      <c r="AR68">
        <v>31.897383000000001</v>
      </c>
      <c r="AS68">
        <v>0</v>
      </c>
      <c r="AT68">
        <v>14.9968</v>
      </c>
      <c r="AU68">
        <v>0</v>
      </c>
      <c r="AV68">
        <v>3.6749999999999998</v>
      </c>
      <c r="AW68">
        <v>16.29</v>
      </c>
      <c r="AX68">
        <v>16.440000000000001</v>
      </c>
      <c r="AY68">
        <v>0</v>
      </c>
      <c r="AZ68">
        <v>0</v>
      </c>
      <c r="BA68">
        <f t="shared" ref="BA68:BA98" si="1">SUM(B68:AZ68)</f>
        <v>2593.5961420000012</v>
      </c>
    </row>
    <row r="69" spans="1:53">
      <c r="A69" t="s">
        <v>111</v>
      </c>
      <c r="B69">
        <v>0</v>
      </c>
      <c r="C69">
        <v>0</v>
      </c>
      <c r="D69">
        <v>4.2</v>
      </c>
      <c r="E69">
        <v>0</v>
      </c>
      <c r="F69">
        <v>8.6880000000000006</v>
      </c>
      <c r="G69">
        <v>2.1720000000000002</v>
      </c>
      <c r="H69">
        <v>0</v>
      </c>
      <c r="I69">
        <v>12.055999999999999</v>
      </c>
      <c r="J69">
        <v>1.6439999999999999</v>
      </c>
      <c r="K69">
        <v>686.77995799999997</v>
      </c>
      <c r="L69">
        <v>435.435</v>
      </c>
      <c r="M69">
        <v>87</v>
      </c>
      <c r="N69">
        <v>118.125</v>
      </c>
      <c r="O69">
        <v>123.66562500000001</v>
      </c>
      <c r="P69">
        <v>118.5</v>
      </c>
      <c r="Q69">
        <v>19.414000000000001</v>
      </c>
      <c r="R69">
        <v>21.196097999999999</v>
      </c>
      <c r="S69">
        <v>26.390910000000002</v>
      </c>
      <c r="T69">
        <v>0</v>
      </c>
      <c r="U69">
        <v>418.77</v>
      </c>
      <c r="V69">
        <v>14.253199</v>
      </c>
      <c r="W69">
        <v>49.171875</v>
      </c>
      <c r="X69">
        <v>0</v>
      </c>
      <c r="Y69">
        <v>0</v>
      </c>
      <c r="Z69">
        <v>6.5537999999999998</v>
      </c>
      <c r="AA69">
        <v>25.28</v>
      </c>
      <c r="AB69">
        <v>26.260100000000001</v>
      </c>
      <c r="AC69">
        <v>19.35568</v>
      </c>
      <c r="AD69">
        <v>18.229800000000001</v>
      </c>
      <c r="AE69">
        <v>28.225999999999999</v>
      </c>
      <c r="AF69">
        <v>8.8740000000000006</v>
      </c>
      <c r="AG69">
        <v>40.156799999999997</v>
      </c>
      <c r="AH69">
        <v>56.82</v>
      </c>
      <c r="AI69">
        <v>0</v>
      </c>
      <c r="AJ69">
        <v>0</v>
      </c>
      <c r="AK69">
        <v>51.648299999999999</v>
      </c>
      <c r="AL69">
        <v>34.86</v>
      </c>
      <c r="AM69">
        <v>15.836040000000001</v>
      </c>
      <c r="AN69">
        <v>0.93737000000000004</v>
      </c>
      <c r="AO69">
        <v>3.881094</v>
      </c>
      <c r="AP69">
        <v>3.7149000000000001</v>
      </c>
      <c r="AQ69">
        <v>21.861000000000001</v>
      </c>
      <c r="AR69">
        <v>31.897383000000001</v>
      </c>
      <c r="AS69">
        <v>0</v>
      </c>
      <c r="AT69">
        <v>14.9968</v>
      </c>
      <c r="AU69">
        <v>0</v>
      </c>
      <c r="AV69">
        <v>3.6749999999999998</v>
      </c>
      <c r="AW69">
        <v>16.29</v>
      </c>
      <c r="AX69">
        <v>16.440000000000001</v>
      </c>
      <c r="AY69">
        <v>0</v>
      </c>
      <c r="AZ69">
        <v>0</v>
      </c>
      <c r="BA69">
        <f t="shared" si="1"/>
        <v>2593.255732000001</v>
      </c>
    </row>
    <row r="70" spans="1:53">
      <c r="A70" t="s">
        <v>112</v>
      </c>
      <c r="B70">
        <v>0</v>
      </c>
      <c r="C70">
        <v>0</v>
      </c>
      <c r="D70">
        <v>4.2</v>
      </c>
      <c r="E70">
        <v>0</v>
      </c>
      <c r="F70">
        <v>8.6880000000000006</v>
      </c>
      <c r="G70">
        <v>2.1720000000000002</v>
      </c>
      <c r="H70">
        <v>0</v>
      </c>
      <c r="I70">
        <v>12.055999999999999</v>
      </c>
      <c r="J70">
        <v>1.6439999999999999</v>
      </c>
      <c r="K70">
        <v>686.77995799999997</v>
      </c>
      <c r="L70">
        <v>435.435</v>
      </c>
      <c r="M70">
        <v>87</v>
      </c>
      <c r="N70">
        <v>118.125</v>
      </c>
      <c r="O70">
        <v>123.66562500000001</v>
      </c>
      <c r="P70">
        <v>118.5</v>
      </c>
      <c r="Q70">
        <v>19.414000000000001</v>
      </c>
      <c r="R70">
        <v>21.196097999999999</v>
      </c>
      <c r="S70">
        <v>26.390910000000002</v>
      </c>
      <c r="T70">
        <v>0</v>
      </c>
      <c r="U70">
        <v>418.77</v>
      </c>
      <c r="V70">
        <v>14.253199</v>
      </c>
      <c r="W70">
        <v>49.171875</v>
      </c>
      <c r="X70">
        <v>0</v>
      </c>
      <c r="Y70">
        <v>0</v>
      </c>
      <c r="Z70">
        <v>6.5537999999999998</v>
      </c>
      <c r="AA70">
        <v>25.28</v>
      </c>
      <c r="AB70">
        <v>26.260100000000001</v>
      </c>
      <c r="AC70">
        <v>19.35568</v>
      </c>
      <c r="AD70">
        <v>18.229800000000001</v>
      </c>
      <c r="AE70">
        <v>28.225999999999999</v>
      </c>
      <c r="AF70">
        <v>8.8740000000000006</v>
      </c>
      <c r="AG70">
        <v>40.156799999999997</v>
      </c>
      <c r="AH70">
        <v>56.82</v>
      </c>
      <c r="AI70">
        <v>0</v>
      </c>
      <c r="AJ70">
        <v>0</v>
      </c>
      <c r="AK70">
        <v>51.648299999999999</v>
      </c>
      <c r="AL70">
        <v>34.86</v>
      </c>
      <c r="AM70">
        <v>15.836040000000001</v>
      </c>
      <c r="AN70">
        <v>0.93737000000000004</v>
      </c>
      <c r="AO70">
        <v>3.7690800000000002</v>
      </c>
      <c r="AP70">
        <v>3.7149000000000001</v>
      </c>
      <c r="AQ70">
        <v>21.42</v>
      </c>
      <c r="AR70">
        <v>31.897383000000001</v>
      </c>
      <c r="AS70">
        <v>0</v>
      </c>
      <c r="AT70">
        <v>14.9968</v>
      </c>
      <c r="AU70">
        <v>0</v>
      </c>
      <c r="AV70">
        <v>3.6749999999999998</v>
      </c>
      <c r="AW70">
        <v>16.29</v>
      </c>
      <c r="AX70">
        <v>16.440000000000001</v>
      </c>
      <c r="AY70">
        <v>0</v>
      </c>
      <c r="AZ70">
        <v>0</v>
      </c>
      <c r="BA70">
        <f t="shared" si="1"/>
        <v>2592.7027180000014</v>
      </c>
    </row>
    <row r="71" spans="1:53">
      <c r="A71" t="s">
        <v>113</v>
      </c>
      <c r="B71">
        <v>0</v>
      </c>
      <c r="C71">
        <v>0</v>
      </c>
      <c r="D71">
        <v>4.2</v>
      </c>
      <c r="E71">
        <v>0</v>
      </c>
      <c r="F71">
        <v>8.6880000000000006</v>
      </c>
      <c r="G71">
        <v>2.1720000000000002</v>
      </c>
      <c r="H71">
        <v>0</v>
      </c>
      <c r="I71">
        <v>12.055999999999999</v>
      </c>
      <c r="J71">
        <v>1.6439999999999999</v>
      </c>
      <c r="K71">
        <v>686.77995799999997</v>
      </c>
      <c r="L71">
        <v>435.435</v>
      </c>
      <c r="M71">
        <v>87</v>
      </c>
      <c r="N71">
        <v>118.125</v>
      </c>
      <c r="O71">
        <v>123.66562500000001</v>
      </c>
      <c r="P71">
        <v>118.5</v>
      </c>
      <c r="Q71">
        <v>19.414000000000001</v>
      </c>
      <c r="R71">
        <v>21.196097999999999</v>
      </c>
      <c r="S71">
        <v>26.390910000000002</v>
      </c>
      <c r="T71">
        <v>0</v>
      </c>
      <c r="U71">
        <v>418.77</v>
      </c>
      <c r="V71">
        <v>14.253199</v>
      </c>
      <c r="W71">
        <v>49.171875</v>
      </c>
      <c r="X71">
        <v>0</v>
      </c>
      <c r="Y71">
        <v>0</v>
      </c>
      <c r="Z71">
        <v>6.5537999999999998</v>
      </c>
      <c r="AA71">
        <v>12.64</v>
      </c>
      <c r="AB71">
        <v>26.260100000000001</v>
      </c>
      <c r="AC71">
        <v>19.35568</v>
      </c>
      <c r="AD71">
        <v>18.229800000000001</v>
      </c>
      <c r="AE71">
        <v>28.225999999999999</v>
      </c>
      <c r="AF71">
        <v>8.8740000000000006</v>
      </c>
      <c r="AG71">
        <v>40.156799999999997</v>
      </c>
      <c r="AH71">
        <v>56.82</v>
      </c>
      <c r="AI71">
        <v>0</v>
      </c>
      <c r="AJ71">
        <v>0</v>
      </c>
      <c r="AK71">
        <v>51.648299999999999</v>
      </c>
      <c r="AL71">
        <v>34.86</v>
      </c>
      <c r="AM71">
        <v>15.836040000000001</v>
      </c>
      <c r="AN71">
        <v>0.91823999999999995</v>
      </c>
      <c r="AO71">
        <v>3.59415</v>
      </c>
      <c r="AP71">
        <v>3.7149000000000001</v>
      </c>
      <c r="AQ71">
        <v>21.42</v>
      </c>
      <c r="AR71">
        <v>31.897383000000001</v>
      </c>
      <c r="AS71">
        <v>0</v>
      </c>
      <c r="AT71">
        <v>14.9968</v>
      </c>
      <c r="AU71">
        <v>0</v>
      </c>
      <c r="AV71">
        <v>3.6749999999999998</v>
      </c>
      <c r="AW71">
        <v>16.29</v>
      </c>
      <c r="AX71">
        <v>16.440000000000001</v>
      </c>
      <c r="AY71">
        <v>0</v>
      </c>
      <c r="AZ71">
        <v>0</v>
      </c>
      <c r="BA71">
        <f t="shared" si="1"/>
        <v>2579.8686580000008</v>
      </c>
    </row>
    <row r="72" spans="1:53">
      <c r="A72" t="s">
        <v>114</v>
      </c>
      <c r="B72">
        <v>0</v>
      </c>
      <c r="C72">
        <v>0</v>
      </c>
      <c r="D72">
        <v>4.2</v>
      </c>
      <c r="E72">
        <v>0</v>
      </c>
      <c r="F72">
        <v>8.6880000000000006</v>
      </c>
      <c r="G72">
        <v>2.1720000000000002</v>
      </c>
      <c r="H72">
        <v>0</v>
      </c>
      <c r="I72">
        <v>12.055999999999999</v>
      </c>
      <c r="J72">
        <v>1.6439999999999999</v>
      </c>
      <c r="K72">
        <v>686.77995799999997</v>
      </c>
      <c r="L72">
        <v>435.435</v>
      </c>
      <c r="M72">
        <v>87</v>
      </c>
      <c r="N72">
        <v>118.125</v>
      </c>
      <c r="O72">
        <v>123.66562500000001</v>
      </c>
      <c r="P72">
        <v>118.5</v>
      </c>
      <c r="Q72">
        <v>19.414000000000001</v>
      </c>
      <c r="R72">
        <v>21.196097999999999</v>
      </c>
      <c r="S72">
        <v>26.390910000000002</v>
      </c>
      <c r="T72">
        <v>0</v>
      </c>
      <c r="U72">
        <v>418.77</v>
      </c>
      <c r="V72">
        <v>14.253199</v>
      </c>
      <c r="W72">
        <v>49.171875</v>
      </c>
      <c r="X72">
        <v>0</v>
      </c>
      <c r="Y72">
        <v>0</v>
      </c>
      <c r="Z72">
        <v>6.5537999999999998</v>
      </c>
      <c r="AA72">
        <v>12.64</v>
      </c>
      <c r="AB72">
        <v>26.260100000000001</v>
      </c>
      <c r="AC72">
        <v>19.35568</v>
      </c>
      <c r="AD72">
        <v>18.229800000000001</v>
      </c>
      <c r="AE72">
        <v>28.225999999999999</v>
      </c>
      <c r="AF72">
        <v>8.8740000000000006</v>
      </c>
      <c r="AG72">
        <v>40.156799999999997</v>
      </c>
      <c r="AH72">
        <v>56.82</v>
      </c>
      <c r="AI72">
        <v>0</v>
      </c>
      <c r="AJ72">
        <v>0</v>
      </c>
      <c r="AK72">
        <v>51.648299999999999</v>
      </c>
      <c r="AL72">
        <v>34.86</v>
      </c>
      <c r="AM72">
        <v>15.836040000000001</v>
      </c>
      <c r="AN72">
        <v>0.91823999999999995</v>
      </c>
      <c r="AO72">
        <v>3.4309799999999999</v>
      </c>
      <c r="AP72">
        <v>3.7149000000000001</v>
      </c>
      <c r="AQ72">
        <v>21.42</v>
      </c>
      <c r="AR72">
        <v>31.897383000000001</v>
      </c>
      <c r="AS72">
        <v>0</v>
      </c>
      <c r="AT72">
        <v>14.9968</v>
      </c>
      <c r="AU72">
        <v>0</v>
      </c>
      <c r="AV72">
        <v>3.6749999999999998</v>
      </c>
      <c r="AW72">
        <v>16.29</v>
      </c>
      <c r="AX72">
        <v>16.440000000000001</v>
      </c>
      <c r="AY72">
        <v>0</v>
      </c>
      <c r="AZ72">
        <v>0</v>
      </c>
      <c r="BA72">
        <f t="shared" si="1"/>
        <v>2579.705488000001</v>
      </c>
    </row>
    <row r="73" spans="1:53">
      <c r="A73" t="s">
        <v>115</v>
      </c>
      <c r="B73">
        <v>0</v>
      </c>
      <c r="C73">
        <v>0</v>
      </c>
      <c r="D73">
        <v>4.2</v>
      </c>
      <c r="E73">
        <v>0</v>
      </c>
      <c r="F73">
        <v>8.6880000000000006</v>
      </c>
      <c r="G73">
        <v>2.1720000000000002</v>
      </c>
      <c r="H73">
        <v>0</v>
      </c>
      <c r="I73">
        <v>12.055999999999999</v>
      </c>
      <c r="J73">
        <v>1.6439999999999999</v>
      </c>
      <c r="K73">
        <v>686.77995799999997</v>
      </c>
      <c r="L73">
        <v>435.435</v>
      </c>
      <c r="M73">
        <v>87</v>
      </c>
      <c r="N73">
        <v>118.125</v>
      </c>
      <c r="O73">
        <v>123.66562500000001</v>
      </c>
      <c r="P73">
        <v>118.5</v>
      </c>
      <c r="Q73">
        <v>19.414000000000001</v>
      </c>
      <c r="R73">
        <v>21.196097999999999</v>
      </c>
      <c r="S73">
        <v>26.390910000000002</v>
      </c>
      <c r="T73">
        <v>0</v>
      </c>
      <c r="U73">
        <v>418.77</v>
      </c>
      <c r="V73">
        <v>14.253199</v>
      </c>
      <c r="W73">
        <v>49.171875</v>
      </c>
      <c r="X73">
        <v>0</v>
      </c>
      <c r="Y73">
        <v>0</v>
      </c>
      <c r="Z73">
        <v>6.5537999999999998</v>
      </c>
      <c r="AA73">
        <v>12.64</v>
      </c>
      <c r="AB73">
        <v>26.260100000000001</v>
      </c>
      <c r="AC73">
        <v>19.35568</v>
      </c>
      <c r="AD73">
        <v>18.229800000000001</v>
      </c>
      <c r="AE73">
        <v>28.225999999999999</v>
      </c>
      <c r="AF73">
        <v>8.8740000000000006</v>
      </c>
      <c r="AG73">
        <v>40.156799999999997</v>
      </c>
      <c r="AH73">
        <v>56.82</v>
      </c>
      <c r="AI73">
        <v>0</v>
      </c>
      <c r="AJ73">
        <v>0</v>
      </c>
      <c r="AK73">
        <v>51.648299999999999</v>
      </c>
      <c r="AL73">
        <v>34.86</v>
      </c>
      <c r="AM73">
        <v>15.836040000000001</v>
      </c>
      <c r="AN73">
        <v>0.91823999999999995</v>
      </c>
      <c r="AO73">
        <v>3.388938</v>
      </c>
      <c r="AP73">
        <v>3.7149000000000001</v>
      </c>
      <c r="AQ73">
        <v>21.42</v>
      </c>
      <c r="AR73">
        <v>31.897383000000001</v>
      </c>
      <c r="AS73">
        <v>0</v>
      </c>
      <c r="AT73">
        <v>14.9968</v>
      </c>
      <c r="AU73">
        <v>0</v>
      </c>
      <c r="AV73">
        <v>3.6749999999999998</v>
      </c>
      <c r="AW73">
        <v>16.29</v>
      </c>
      <c r="AX73">
        <v>16.440000000000001</v>
      </c>
      <c r="AY73">
        <v>0</v>
      </c>
      <c r="AZ73">
        <v>0</v>
      </c>
      <c r="BA73">
        <f t="shared" si="1"/>
        <v>2579.6634460000009</v>
      </c>
    </row>
    <row r="74" spans="1:53">
      <c r="A74" t="s">
        <v>116</v>
      </c>
      <c r="B74">
        <v>0</v>
      </c>
      <c r="C74">
        <v>0</v>
      </c>
      <c r="D74">
        <v>4.2</v>
      </c>
      <c r="E74">
        <v>0</v>
      </c>
      <c r="F74">
        <v>8.6880000000000006</v>
      </c>
      <c r="G74">
        <v>2.1720000000000002</v>
      </c>
      <c r="H74">
        <v>0</v>
      </c>
      <c r="I74">
        <v>12.055999999999999</v>
      </c>
      <c r="J74">
        <v>1.6439999999999999</v>
      </c>
      <c r="K74">
        <v>686.77995799999997</v>
      </c>
      <c r="L74">
        <v>435.435</v>
      </c>
      <c r="M74">
        <v>87</v>
      </c>
      <c r="N74">
        <v>118.125</v>
      </c>
      <c r="O74">
        <v>123.66562500000001</v>
      </c>
      <c r="P74">
        <v>118.5</v>
      </c>
      <c r="Q74">
        <v>19.414000000000001</v>
      </c>
      <c r="R74">
        <v>21.196097999999999</v>
      </c>
      <c r="S74">
        <v>26.390910000000002</v>
      </c>
      <c r="T74">
        <v>0</v>
      </c>
      <c r="U74">
        <v>418.77</v>
      </c>
      <c r="V74">
        <v>14.253199</v>
      </c>
      <c r="W74">
        <v>49.171875</v>
      </c>
      <c r="X74">
        <v>0</v>
      </c>
      <c r="Y74">
        <v>0</v>
      </c>
      <c r="Z74">
        <v>6.5537999999999998</v>
      </c>
      <c r="AA74">
        <v>11.85</v>
      </c>
      <c r="AB74">
        <v>26.260100000000001</v>
      </c>
      <c r="AC74">
        <v>19.35568</v>
      </c>
      <c r="AD74">
        <v>18.229800000000001</v>
      </c>
      <c r="AE74">
        <v>28.225999999999999</v>
      </c>
      <c r="AF74">
        <v>8.8740000000000006</v>
      </c>
      <c r="AG74">
        <v>40.156799999999997</v>
      </c>
      <c r="AH74">
        <v>70.172700000000006</v>
      </c>
      <c r="AI74">
        <v>0</v>
      </c>
      <c r="AJ74">
        <v>0</v>
      </c>
      <c r="AK74">
        <v>51.648299999999999</v>
      </c>
      <c r="AL74">
        <v>34.86</v>
      </c>
      <c r="AM74">
        <v>15.836040000000001</v>
      </c>
      <c r="AN74">
        <v>0.91823999999999995</v>
      </c>
      <c r="AO74">
        <v>3.1490339999999999</v>
      </c>
      <c r="AP74">
        <v>3.7149000000000001</v>
      </c>
      <c r="AQ74">
        <v>21.42</v>
      </c>
      <c r="AR74">
        <v>31.897383000000001</v>
      </c>
      <c r="AS74">
        <v>0</v>
      </c>
      <c r="AT74">
        <v>14.9968</v>
      </c>
      <c r="AU74">
        <v>0</v>
      </c>
      <c r="AV74">
        <v>3.6749999999999998</v>
      </c>
      <c r="AW74">
        <v>16.29</v>
      </c>
      <c r="AX74">
        <v>16.440000000000001</v>
      </c>
      <c r="AY74">
        <v>0</v>
      </c>
      <c r="AZ74">
        <v>0</v>
      </c>
      <c r="BA74">
        <f t="shared" si="1"/>
        <v>2591.9862420000009</v>
      </c>
    </row>
    <row r="75" spans="1:53">
      <c r="A75" t="s">
        <v>117</v>
      </c>
      <c r="B75">
        <v>0</v>
      </c>
      <c r="C75">
        <v>0</v>
      </c>
      <c r="D75">
        <v>4.2</v>
      </c>
      <c r="E75">
        <v>0</v>
      </c>
      <c r="F75">
        <v>8.6880000000000006</v>
      </c>
      <c r="G75">
        <v>2.1720000000000002</v>
      </c>
      <c r="H75">
        <v>0</v>
      </c>
      <c r="I75">
        <v>12.055999999999999</v>
      </c>
      <c r="J75">
        <v>1.6439999999999999</v>
      </c>
      <c r="K75">
        <v>686.77995799999997</v>
      </c>
      <c r="L75">
        <v>435.435</v>
      </c>
      <c r="M75">
        <v>87</v>
      </c>
      <c r="N75">
        <v>118.125</v>
      </c>
      <c r="O75">
        <v>123.66562500000001</v>
      </c>
      <c r="P75">
        <v>118.5</v>
      </c>
      <c r="Q75">
        <v>19.414000000000001</v>
      </c>
      <c r="R75">
        <v>21.196097999999999</v>
      </c>
      <c r="S75">
        <v>26.390910000000002</v>
      </c>
      <c r="T75">
        <v>0</v>
      </c>
      <c r="U75">
        <v>418.77</v>
      </c>
      <c r="V75">
        <v>14.253199</v>
      </c>
      <c r="W75">
        <v>49.171875</v>
      </c>
      <c r="X75">
        <v>0</v>
      </c>
      <c r="Y75">
        <v>0</v>
      </c>
      <c r="Z75">
        <v>6.5537999999999998</v>
      </c>
      <c r="AA75">
        <v>11.85</v>
      </c>
      <c r="AB75">
        <v>39.510120000000001</v>
      </c>
      <c r="AC75">
        <v>29.062808</v>
      </c>
      <c r="AD75">
        <v>18.229800000000001</v>
      </c>
      <c r="AE75">
        <v>28.225999999999999</v>
      </c>
      <c r="AF75">
        <v>8.8740000000000006</v>
      </c>
      <c r="AG75">
        <v>40.156799999999997</v>
      </c>
      <c r="AH75">
        <v>70.172700000000006</v>
      </c>
      <c r="AI75">
        <v>0</v>
      </c>
      <c r="AJ75">
        <v>0</v>
      </c>
      <c r="AK75">
        <v>51.648299999999999</v>
      </c>
      <c r="AL75">
        <v>46.48</v>
      </c>
      <c r="AM75">
        <v>15.836040000000001</v>
      </c>
      <c r="AN75">
        <v>0.91823999999999995</v>
      </c>
      <c r="AO75">
        <v>2.9173619999999998</v>
      </c>
      <c r="AP75">
        <v>3.7149000000000001</v>
      </c>
      <c r="AQ75">
        <v>22.428000000000001</v>
      </c>
      <c r="AR75">
        <v>31.897383000000001</v>
      </c>
      <c r="AS75">
        <v>0</v>
      </c>
      <c r="AT75">
        <v>14.9968</v>
      </c>
      <c r="AU75">
        <v>0</v>
      </c>
      <c r="AV75">
        <v>3.6749999999999998</v>
      </c>
      <c r="AW75">
        <v>16.29</v>
      </c>
      <c r="AX75">
        <v>16.440000000000001</v>
      </c>
      <c r="AY75">
        <v>0</v>
      </c>
      <c r="AZ75">
        <v>0</v>
      </c>
      <c r="BA75">
        <f t="shared" si="1"/>
        <v>2627.3397180000006</v>
      </c>
    </row>
    <row r="76" spans="1:53">
      <c r="A76" t="s">
        <v>118</v>
      </c>
      <c r="B76">
        <v>0</v>
      </c>
      <c r="C76">
        <v>0</v>
      </c>
      <c r="D76">
        <v>4.2</v>
      </c>
      <c r="E76">
        <v>0</v>
      </c>
      <c r="F76">
        <v>8.6880000000000006</v>
      </c>
      <c r="G76">
        <v>2.1720000000000002</v>
      </c>
      <c r="H76">
        <v>0</v>
      </c>
      <c r="I76">
        <v>12.055999999999999</v>
      </c>
      <c r="J76">
        <v>1.6439999999999999</v>
      </c>
      <c r="K76">
        <v>686.77995799999997</v>
      </c>
      <c r="L76">
        <v>435.435</v>
      </c>
      <c r="M76">
        <v>87</v>
      </c>
      <c r="N76">
        <v>118.125</v>
      </c>
      <c r="O76">
        <v>123.66562500000001</v>
      </c>
      <c r="P76">
        <v>118.5</v>
      </c>
      <c r="Q76">
        <v>19.414000000000001</v>
      </c>
      <c r="R76">
        <v>21.196097999999999</v>
      </c>
      <c r="S76">
        <v>26.390910000000002</v>
      </c>
      <c r="T76">
        <v>0</v>
      </c>
      <c r="U76">
        <v>418.77</v>
      </c>
      <c r="V76">
        <v>14.253199</v>
      </c>
      <c r="W76">
        <v>49.171875</v>
      </c>
      <c r="X76">
        <v>0</v>
      </c>
      <c r="Y76">
        <v>0</v>
      </c>
      <c r="Z76">
        <v>6.5537999999999998</v>
      </c>
      <c r="AA76">
        <v>25.28</v>
      </c>
      <c r="AB76">
        <v>39.510120000000001</v>
      </c>
      <c r="AC76">
        <v>29.062808</v>
      </c>
      <c r="AD76">
        <v>18.229800000000001</v>
      </c>
      <c r="AE76">
        <v>28.225999999999999</v>
      </c>
      <c r="AF76">
        <v>8.8740000000000006</v>
      </c>
      <c r="AG76">
        <v>40.156799999999997</v>
      </c>
      <c r="AH76">
        <v>93.563599999999994</v>
      </c>
      <c r="AI76">
        <v>0</v>
      </c>
      <c r="AJ76">
        <v>0</v>
      </c>
      <c r="AK76">
        <v>51.648299999999999</v>
      </c>
      <c r="AL76">
        <v>46.48</v>
      </c>
      <c r="AM76">
        <v>15.836040000000001</v>
      </c>
      <c r="AN76">
        <v>0.91823999999999995</v>
      </c>
      <c r="AO76">
        <v>2.830632</v>
      </c>
      <c r="AP76">
        <v>3.7149000000000001</v>
      </c>
      <c r="AQ76">
        <v>22.428000000000001</v>
      </c>
      <c r="AR76">
        <v>31.897383000000001</v>
      </c>
      <c r="AS76">
        <v>0</v>
      </c>
      <c r="AT76">
        <v>14.9968</v>
      </c>
      <c r="AU76">
        <v>0</v>
      </c>
      <c r="AV76">
        <v>3.6749999999999998</v>
      </c>
      <c r="AW76">
        <v>16.29</v>
      </c>
      <c r="AX76">
        <v>16.440000000000001</v>
      </c>
      <c r="AY76">
        <v>0</v>
      </c>
      <c r="AZ76">
        <v>0</v>
      </c>
      <c r="BA76">
        <f t="shared" si="1"/>
        <v>2664.0738880000008</v>
      </c>
    </row>
    <row r="77" spans="1:53">
      <c r="A77" t="s">
        <v>119</v>
      </c>
      <c r="B77">
        <v>0</v>
      </c>
      <c r="C77">
        <v>0</v>
      </c>
      <c r="D77">
        <v>4.2</v>
      </c>
      <c r="E77">
        <v>0</v>
      </c>
      <c r="F77">
        <v>8.6880000000000006</v>
      </c>
      <c r="G77">
        <v>2.1720000000000002</v>
      </c>
      <c r="H77">
        <v>0</v>
      </c>
      <c r="I77">
        <v>12.055999999999999</v>
      </c>
      <c r="J77">
        <v>1.6439999999999999</v>
      </c>
      <c r="K77">
        <v>686.77995799999997</v>
      </c>
      <c r="L77">
        <v>435.435</v>
      </c>
      <c r="M77">
        <v>87</v>
      </c>
      <c r="N77">
        <v>118.125</v>
      </c>
      <c r="O77">
        <v>123.66562500000001</v>
      </c>
      <c r="P77">
        <v>118.5</v>
      </c>
      <c r="Q77">
        <v>19.414000000000001</v>
      </c>
      <c r="R77">
        <v>21.196097999999999</v>
      </c>
      <c r="S77">
        <v>26.390910000000002</v>
      </c>
      <c r="T77">
        <v>0</v>
      </c>
      <c r="U77">
        <v>418.77</v>
      </c>
      <c r="V77">
        <v>14.253199</v>
      </c>
      <c r="W77">
        <v>49.171875</v>
      </c>
      <c r="X77">
        <v>0</v>
      </c>
      <c r="Y77">
        <v>0</v>
      </c>
      <c r="Z77">
        <v>6.5537999999999998</v>
      </c>
      <c r="AA77">
        <v>37.92</v>
      </c>
      <c r="AB77">
        <v>39.510120000000001</v>
      </c>
      <c r="AC77">
        <v>29.062808</v>
      </c>
      <c r="AD77">
        <v>18.229800000000001</v>
      </c>
      <c r="AE77">
        <v>32.844799999999999</v>
      </c>
      <c r="AF77">
        <v>8.8740000000000006</v>
      </c>
      <c r="AG77">
        <v>40.156799999999997</v>
      </c>
      <c r="AH77">
        <v>93.563599999999994</v>
      </c>
      <c r="AI77">
        <v>2.5459999999999998</v>
      </c>
      <c r="AJ77">
        <v>0</v>
      </c>
      <c r="AK77">
        <v>51.648299999999999</v>
      </c>
      <c r="AL77">
        <v>46.48</v>
      </c>
      <c r="AM77">
        <v>15.836040000000001</v>
      </c>
      <c r="AN77">
        <v>0.91823999999999995</v>
      </c>
      <c r="AO77">
        <v>2.8288679999999999</v>
      </c>
      <c r="AP77">
        <v>3.7149000000000001</v>
      </c>
      <c r="AQ77">
        <v>22.428000000000001</v>
      </c>
      <c r="AR77">
        <v>31.897383000000001</v>
      </c>
      <c r="AS77">
        <v>0</v>
      </c>
      <c r="AT77">
        <v>14.9968</v>
      </c>
      <c r="AU77">
        <v>0</v>
      </c>
      <c r="AV77">
        <v>3.6749999999999998</v>
      </c>
      <c r="AW77">
        <v>16.29</v>
      </c>
      <c r="AX77">
        <v>16.440000000000001</v>
      </c>
      <c r="AY77">
        <v>0</v>
      </c>
      <c r="AZ77">
        <v>0</v>
      </c>
      <c r="BA77">
        <f t="shared" si="1"/>
        <v>2683.8769240000001</v>
      </c>
    </row>
    <row r="78" spans="1:53">
      <c r="A78" t="s">
        <v>120</v>
      </c>
      <c r="B78">
        <v>0</v>
      </c>
      <c r="C78">
        <v>0</v>
      </c>
      <c r="D78">
        <v>4.2</v>
      </c>
      <c r="E78">
        <v>0</v>
      </c>
      <c r="F78">
        <v>8.6880000000000006</v>
      </c>
      <c r="G78">
        <v>2.1720000000000002</v>
      </c>
      <c r="H78">
        <v>0</v>
      </c>
      <c r="I78">
        <v>12.055999999999999</v>
      </c>
      <c r="J78">
        <v>1.6439999999999999</v>
      </c>
      <c r="K78">
        <v>686.77995799999997</v>
      </c>
      <c r="L78">
        <v>435.435</v>
      </c>
      <c r="M78">
        <v>87</v>
      </c>
      <c r="N78">
        <v>118.125</v>
      </c>
      <c r="O78">
        <v>123.66562500000001</v>
      </c>
      <c r="P78">
        <v>118.5</v>
      </c>
      <c r="Q78">
        <v>19.414000000000001</v>
      </c>
      <c r="R78">
        <v>21.196097999999999</v>
      </c>
      <c r="S78">
        <v>26.390910000000002</v>
      </c>
      <c r="T78">
        <v>0</v>
      </c>
      <c r="U78">
        <v>418.77</v>
      </c>
      <c r="V78">
        <v>14.253199</v>
      </c>
      <c r="W78">
        <v>49.171875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8.8740000000000006</v>
      </c>
      <c r="AG78">
        <v>40.156799999999997</v>
      </c>
      <c r="AH78">
        <v>116.9545</v>
      </c>
      <c r="AI78">
        <v>7.6379999999999999</v>
      </c>
      <c r="AJ78">
        <v>0</v>
      </c>
      <c r="AK78">
        <v>51.648299999999999</v>
      </c>
      <c r="AL78">
        <v>46.48</v>
      </c>
      <c r="AM78">
        <v>15.836040000000001</v>
      </c>
      <c r="AN78">
        <v>0.91823999999999995</v>
      </c>
      <c r="AO78">
        <v>2.9364720000000002</v>
      </c>
      <c r="AP78">
        <v>3.7149000000000001</v>
      </c>
      <c r="AQ78">
        <v>22.428000000000001</v>
      </c>
      <c r="AR78">
        <v>31.897383000000001</v>
      </c>
      <c r="AS78">
        <v>0</v>
      </c>
      <c r="AT78">
        <v>14.9968</v>
      </c>
      <c r="AU78">
        <v>0</v>
      </c>
      <c r="AV78">
        <v>3.6749999999999998</v>
      </c>
      <c r="AW78">
        <v>16.29</v>
      </c>
      <c r="AX78">
        <v>16.440000000000001</v>
      </c>
      <c r="AY78">
        <v>0</v>
      </c>
      <c r="AZ78">
        <v>0</v>
      </c>
      <c r="BA78">
        <f t="shared" si="1"/>
        <v>2749.0193719999997</v>
      </c>
    </row>
    <row r="79" spans="1:53">
      <c r="A79" t="s">
        <v>121</v>
      </c>
      <c r="B79">
        <v>0</v>
      </c>
      <c r="C79">
        <v>0</v>
      </c>
      <c r="D79">
        <v>4.2</v>
      </c>
      <c r="E79">
        <v>0</v>
      </c>
      <c r="F79">
        <v>8.6880000000000006</v>
      </c>
      <c r="G79">
        <v>2.1720000000000002</v>
      </c>
      <c r="H79">
        <v>0</v>
      </c>
      <c r="I79">
        <v>12.055999999999999</v>
      </c>
      <c r="J79">
        <v>1.6439999999999999</v>
      </c>
      <c r="K79">
        <v>686.77995799999997</v>
      </c>
      <c r="L79">
        <v>435.435</v>
      </c>
      <c r="M79">
        <v>87</v>
      </c>
      <c r="N79">
        <v>118.125</v>
      </c>
      <c r="O79">
        <v>123.66562500000001</v>
      </c>
      <c r="P79">
        <v>118.5</v>
      </c>
      <c r="Q79">
        <v>19.414000000000001</v>
      </c>
      <c r="R79">
        <v>21.196097999999999</v>
      </c>
      <c r="S79">
        <v>26.390910000000002</v>
      </c>
      <c r="T79">
        <v>0</v>
      </c>
      <c r="U79">
        <v>418.77</v>
      </c>
      <c r="V79">
        <v>14.253199</v>
      </c>
      <c r="W79">
        <v>49.171875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40.156799999999997</v>
      </c>
      <c r="AH79">
        <v>140.34540000000001</v>
      </c>
      <c r="AI79">
        <v>49.646999999999998</v>
      </c>
      <c r="AJ79">
        <v>0</v>
      </c>
      <c r="AK79">
        <v>51.648299999999999</v>
      </c>
      <c r="AL79">
        <v>80.177999999999997</v>
      </c>
      <c r="AM79">
        <v>15.836040000000001</v>
      </c>
      <c r="AN79">
        <v>0.91823999999999995</v>
      </c>
      <c r="AO79">
        <v>3.0073259999999999</v>
      </c>
      <c r="AP79">
        <v>3.7149000000000001</v>
      </c>
      <c r="AQ79">
        <v>33.642000000000003</v>
      </c>
      <c r="AR79">
        <v>31.897383000000001</v>
      </c>
      <c r="AS79">
        <v>0</v>
      </c>
      <c r="AT79">
        <v>14.9968</v>
      </c>
      <c r="AU79">
        <v>0</v>
      </c>
      <c r="AV79">
        <v>3.6749999999999998</v>
      </c>
      <c r="AW79">
        <v>16.29</v>
      </c>
      <c r="AX79">
        <v>16.440000000000001</v>
      </c>
      <c r="AY79">
        <v>0</v>
      </c>
      <c r="AZ79">
        <v>0</v>
      </c>
      <c r="BA79">
        <f t="shared" si="1"/>
        <v>2886.6619260000002</v>
      </c>
    </row>
    <row r="80" spans="1:53">
      <c r="A80" t="s">
        <v>122</v>
      </c>
      <c r="B80">
        <v>0</v>
      </c>
      <c r="C80">
        <v>0</v>
      </c>
      <c r="D80">
        <v>4.2</v>
      </c>
      <c r="E80">
        <v>0</v>
      </c>
      <c r="F80">
        <v>8.6880000000000006</v>
      </c>
      <c r="G80">
        <v>2.1720000000000002</v>
      </c>
      <c r="H80">
        <v>0</v>
      </c>
      <c r="I80">
        <v>12.055999999999999</v>
      </c>
      <c r="J80">
        <v>1.6439999999999999</v>
      </c>
      <c r="K80">
        <v>686.77995799999997</v>
      </c>
      <c r="L80">
        <v>435.435</v>
      </c>
      <c r="M80">
        <v>87</v>
      </c>
      <c r="N80">
        <v>118.125</v>
      </c>
      <c r="O80">
        <v>123.66562500000001</v>
      </c>
      <c r="P80">
        <v>118.5</v>
      </c>
      <c r="Q80">
        <v>19.414000000000001</v>
      </c>
      <c r="R80">
        <v>21.196097999999999</v>
      </c>
      <c r="S80">
        <v>26.390910000000002</v>
      </c>
      <c r="T80">
        <v>0</v>
      </c>
      <c r="U80">
        <v>418.77</v>
      </c>
      <c r="V80">
        <v>14.253199</v>
      </c>
      <c r="W80">
        <v>49.171875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40.156799999999997</v>
      </c>
      <c r="AH80">
        <v>140.34540000000001</v>
      </c>
      <c r="AI80">
        <v>49.646999999999998</v>
      </c>
      <c r="AJ80">
        <v>0</v>
      </c>
      <c r="AK80">
        <v>51.648299999999999</v>
      </c>
      <c r="AL80">
        <v>80.177999999999997</v>
      </c>
      <c r="AM80">
        <v>15.836040000000001</v>
      </c>
      <c r="AN80">
        <v>0.91823999999999995</v>
      </c>
      <c r="AO80">
        <v>3.2719260000000001</v>
      </c>
      <c r="AP80">
        <v>3.7149000000000001</v>
      </c>
      <c r="AQ80">
        <v>33.642000000000003</v>
      </c>
      <c r="AR80">
        <v>31.897383000000001</v>
      </c>
      <c r="AS80">
        <v>0</v>
      </c>
      <c r="AT80">
        <v>14.9968</v>
      </c>
      <c r="AU80">
        <v>0</v>
      </c>
      <c r="AV80">
        <v>3.6749999999999998</v>
      </c>
      <c r="AW80">
        <v>16.29</v>
      </c>
      <c r="AX80">
        <v>16.440000000000001</v>
      </c>
      <c r="AY80">
        <v>0</v>
      </c>
      <c r="AZ80">
        <v>0</v>
      </c>
      <c r="BA80">
        <f t="shared" si="1"/>
        <v>2886.9265260000002</v>
      </c>
    </row>
    <row r="81" spans="1:53">
      <c r="A81" t="s">
        <v>123</v>
      </c>
      <c r="B81">
        <v>0</v>
      </c>
      <c r="C81">
        <v>0</v>
      </c>
      <c r="D81">
        <v>4.2</v>
      </c>
      <c r="E81">
        <v>0</v>
      </c>
      <c r="F81">
        <v>8.6880000000000006</v>
      </c>
      <c r="G81">
        <v>2.1720000000000002</v>
      </c>
      <c r="H81">
        <v>0</v>
      </c>
      <c r="I81">
        <v>12.055999999999999</v>
      </c>
      <c r="J81">
        <v>1.6439999999999999</v>
      </c>
      <c r="K81">
        <v>686.77995799999997</v>
      </c>
      <c r="L81">
        <v>435.435</v>
      </c>
      <c r="M81">
        <v>87</v>
      </c>
      <c r="N81">
        <v>118.125</v>
      </c>
      <c r="O81">
        <v>123.66562500000001</v>
      </c>
      <c r="P81">
        <v>118.5</v>
      </c>
      <c r="Q81">
        <v>19.414000000000001</v>
      </c>
      <c r="R81">
        <v>21.196097999999999</v>
      </c>
      <c r="S81">
        <v>26.390910000000002</v>
      </c>
      <c r="T81">
        <v>0</v>
      </c>
      <c r="U81">
        <v>418.77</v>
      </c>
      <c r="V81">
        <v>14.253199</v>
      </c>
      <c r="W81">
        <v>49.171875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40.156799999999997</v>
      </c>
      <c r="AH81">
        <v>140.34540000000001</v>
      </c>
      <c r="AI81">
        <v>49.646999999999998</v>
      </c>
      <c r="AJ81">
        <v>0</v>
      </c>
      <c r="AK81">
        <v>51.648299999999999</v>
      </c>
      <c r="AL81">
        <v>80.177999999999997</v>
      </c>
      <c r="AM81">
        <v>15.836040000000001</v>
      </c>
      <c r="AN81">
        <v>0.91823999999999995</v>
      </c>
      <c r="AO81">
        <v>3.488016</v>
      </c>
      <c r="AP81">
        <v>1.7934000000000001</v>
      </c>
      <c r="AQ81">
        <v>33.642000000000003</v>
      </c>
      <c r="AR81">
        <v>31.897383000000001</v>
      </c>
      <c r="AS81">
        <v>0</v>
      </c>
      <c r="AT81">
        <v>14.9968</v>
      </c>
      <c r="AU81">
        <v>0</v>
      </c>
      <c r="AV81">
        <v>3.6749999999999998</v>
      </c>
      <c r="AW81">
        <v>27.15</v>
      </c>
      <c r="AX81">
        <v>18.632000000000001</v>
      </c>
      <c r="AY81">
        <v>0</v>
      </c>
      <c r="AZ81">
        <v>0</v>
      </c>
      <c r="BA81">
        <f t="shared" si="1"/>
        <v>2898.2731160000003</v>
      </c>
    </row>
    <row r="82" spans="1:53">
      <c r="A82" t="s">
        <v>124</v>
      </c>
      <c r="B82">
        <v>0</v>
      </c>
      <c r="C82">
        <v>0</v>
      </c>
      <c r="D82">
        <v>4.2</v>
      </c>
      <c r="E82">
        <v>0</v>
      </c>
      <c r="F82">
        <v>8.6880000000000006</v>
      </c>
      <c r="G82">
        <v>2.1720000000000002</v>
      </c>
      <c r="H82">
        <v>0</v>
      </c>
      <c r="I82">
        <v>12.055999999999999</v>
      </c>
      <c r="J82">
        <v>1.6439999999999999</v>
      </c>
      <c r="K82">
        <v>686.77995799999997</v>
      </c>
      <c r="L82">
        <v>435.435</v>
      </c>
      <c r="M82">
        <v>87</v>
      </c>
      <c r="N82">
        <v>118.125</v>
      </c>
      <c r="O82">
        <v>123.66562500000001</v>
      </c>
      <c r="P82">
        <v>118.5</v>
      </c>
      <c r="Q82">
        <v>19.414000000000001</v>
      </c>
      <c r="R82">
        <v>21.196097999999999</v>
      </c>
      <c r="S82">
        <v>26.390910000000002</v>
      </c>
      <c r="T82">
        <v>0</v>
      </c>
      <c r="U82">
        <v>418.77</v>
      </c>
      <c r="V82">
        <v>14.253199</v>
      </c>
      <c r="W82">
        <v>49.171875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40.156799999999997</v>
      </c>
      <c r="AH82">
        <v>140.34540000000001</v>
      </c>
      <c r="AI82">
        <v>49.646999999999998</v>
      </c>
      <c r="AJ82">
        <v>0</v>
      </c>
      <c r="AK82">
        <v>51.648299999999999</v>
      </c>
      <c r="AL82">
        <v>46.48</v>
      </c>
      <c r="AM82">
        <v>15.836040000000001</v>
      </c>
      <c r="AN82">
        <v>0.91823999999999995</v>
      </c>
      <c r="AO82">
        <v>3.59856</v>
      </c>
      <c r="AP82">
        <v>1.7934000000000001</v>
      </c>
      <c r="AQ82">
        <v>33.642000000000003</v>
      </c>
      <c r="AR82">
        <v>31.897383000000001</v>
      </c>
      <c r="AS82">
        <v>0</v>
      </c>
      <c r="AT82">
        <v>14.9968</v>
      </c>
      <c r="AU82">
        <v>0</v>
      </c>
      <c r="AV82">
        <v>3.6749999999999998</v>
      </c>
      <c r="AW82">
        <v>27.15</v>
      </c>
      <c r="AX82">
        <v>19.728000000000002</v>
      </c>
      <c r="AY82">
        <v>0</v>
      </c>
      <c r="AZ82">
        <v>0</v>
      </c>
      <c r="BA82">
        <f t="shared" si="1"/>
        <v>2865.7816600000006</v>
      </c>
    </row>
    <row r="83" spans="1:53">
      <c r="A83" t="s">
        <v>125</v>
      </c>
      <c r="B83">
        <v>0</v>
      </c>
      <c r="C83">
        <v>0</v>
      </c>
      <c r="D83">
        <v>4.2</v>
      </c>
      <c r="E83">
        <v>0</v>
      </c>
      <c r="F83">
        <v>8.6880000000000006</v>
      </c>
      <c r="G83">
        <v>2.1720000000000002</v>
      </c>
      <c r="H83">
        <v>0</v>
      </c>
      <c r="I83">
        <v>16.440000000000001</v>
      </c>
      <c r="J83">
        <v>1.0960000000000001</v>
      </c>
      <c r="K83">
        <v>686.77995799999997</v>
      </c>
      <c r="L83">
        <v>435.435</v>
      </c>
      <c r="M83">
        <v>87</v>
      </c>
      <c r="N83">
        <v>118.125</v>
      </c>
      <c r="O83">
        <v>123.66562500000001</v>
      </c>
      <c r="P83">
        <v>118.5</v>
      </c>
      <c r="Q83">
        <v>19.414000000000001</v>
      </c>
      <c r="R83">
        <v>21.196097999999999</v>
      </c>
      <c r="S83">
        <v>26.390910000000002</v>
      </c>
      <c r="T83">
        <v>0</v>
      </c>
      <c r="U83">
        <v>418.77</v>
      </c>
      <c r="V83">
        <v>14.253199</v>
      </c>
      <c r="W83">
        <v>49.171875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40.156799999999997</v>
      </c>
      <c r="AH83">
        <v>140.34540000000001</v>
      </c>
      <c r="AI83">
        <v>49.646999999999998</v>
      </c>
      <c r="AJ83">
        <v>0</v>
      </c>
      <c r="AK83">
        <v>51.648299999999999</v>
      </c>
      <c r="AL83">
        <v>34.86</v>
      </c>
      <c r="AM83">
        <v>15.836040000000001</v>
      </c>
      <c r="AN83">
        <v>0.91823999999999995</v>
      </c>
      <c r="AO83">
        <v>3.631488</v>
      </c>
      <c r="AP83">
        <v>1.7934000000000001</v>
      </c>
      <c r="AQ83">
        <v>33.642000000000003</v>
      </c>
      <c r="AR83">
        <v>31.897383000000001</v>
      </c>
      <c r="AS83">
        <v>0</v>
      </c>
      <c r="AT83">
        <v>14.9968</v>
      </c>
      <c r="AU83">
        <v>0</v>
      </c>
      <c r="AV83">
        <v>3.6749999999999998</v>
      </c>
      <c r="AW83">
        <v>27.15</v>
      </c>
      <c r="AX83">
        <v>17.536000000000001</v>
      </c>
      <c r="AY83">
        <v>0</v>
      </c>
      <c r="AZ83">
        <v>0</v>
      </c>
      <c r="BA83">
        <f t="shared" si="1"/>
        <v>2855.838588000001</v>
      </c>
    </row>
    <row r="84" spans="1:53">
      <c r="A84" t="s">
        <v>126</v>
      </c>
      <c r="B84">
        <v>0</v>
      </c>
      <c r="C84">
        <v>0</v>
      </c>
      <c r="D84">
        <v>4.2</v>
      </c>
      <c r="E84">
        <v>0</v>
      </c>
      <c r="F84">
        <v>8.6880000000000006</v>
      </c>
      <c r="G84">
        <v>2.1720000000000002</v>
      </c>
      <c r="H84">
        <v>0</v>
      </c>
      <c r="I84">
        <v>16.440000000000001</v>
      </c>
      <c r="J84">
        <v>1.0960000000000001</v>
      </c>
      <c r="K84">
        <v>686.77995799999997</v>
      </c>
      <c r="L84">
        <v>435.435</v>
      </c>
      <c r="M84">
        <v>87</v>
      </c>
      <c r="N84">
        <v>118.125</v>
      </c>
      <c r="O84">
        <v>123.66562500000001</v>
      </c>
      <c r="P84">
        <v>118.5</v>
      </c>
      <c r="Q84">
        <v>19.414000000000001</v>
      </c>
      <c r="R84">
        <v>21.196097999999999</v>
      </c>
      <c r="S84">
        <v>26.390910000000002</v>
      </c>
      <c r="T84">
        <v>0</v>
      </c>
      <c r="U84">
        <v>418.77</v>
      </c>
      <c r="V84">
        <v>14.253199</v>
      </c>
      <c r="W84">
        <v>49.171875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40.156799999999997</v>
      </c>
      <c r="AH84">
        <v>93.563599999999994</v>
      </c>
      <c r="AI84">
        <v>49.646999999999998</v>
      </c>
      <c r="AJ84">
        <v>0</v>
      </c>
      <c r="AK84">
        <v>51.648299999999999</v>
      </c>
      <c r="AL84">
        <v>34.86</v>
      </c>
      <c r="AM84">
        <v>15.836040000000001</v>
      </c>
      <c r="AN84">
        <v>0.91823999999999995</v>
      </c>
      <c r="AO84">
        <v>4.1736240000000002</v>
      </c>
      <c r="AP84">
        <v>1.7934000000000001</v>
      </c>
      <c r="AQ84">
        <v>33.642000000000003</v>
      </c>
      <c r="AR84">
        <v>31.897383000000001</v>
      </c>
      <c r="AS84">
        <v>0</v>
      </c>
      <c r="AT84">
        <v>14.9968</v>
      </c>
      <c r="AU84">
        <v>0</v>
      </c>
      <c r="AV84">
        <v>3.6749999999999998</v>
      </c>
      <c r="AW84">
        <v>27.15</v>
      </c>
      <c r="AX84">
        <v>17.536000000000001</v>
      </c>
      <c r="AY84">
        <v>0</v>
      </c>
      <c r="AZ84">
        <v>0</v>
      </c>
      <c r="BA84">
        <f t="shared" si="1"/>
        <v>2809.5989240000008</v>
      </c>
    </row>
    <row r="85" spans="1:53">
      <c r="A85" t="s">
        <v>127</v>
      </c>
      <c r="B85">
        <v>0</v>
      </c>
      <c r="C85">
        <v>0</v>
      </c>
      <c r="D85">
        <v>4.2</v>
      </c>
      <c r="E85">
        <v>0</v>
      </c>
      <c r="F85">
        <v>8.6880000000000006</v>
      </c>
      <c r="G85">
        <v>2.1720000000000002</v>
      </c>
      <c r="H85">
        <v>0</v>
      </c>
      <c r="I85">
        <v>16.440000000000001</v>
      </c>
      <c r="J85">
        <v>1.0960000000000001</v>
      </c>
      <c r="K85">
        <v>686.77995799999997</v>
      </c>
      <c r="L85">
        <v>435.435</v>
      </c>
      <c r="M85">
        <v>87</v>
      </c>
      <c r="N85">
        <v>118.125</v>
      </c>
      <c r="O85">
        <v>123.66562500000001</v>
      </c>
      <c r="P85">
        <v>118.5</v>
      </c>
      <c r="Q85">
        <v>19.414000000000001</v>
      </c>
      <c r="R85">
        <v>21.196097999999999</v>
      </c>
      <c r="S85">
        <v>26.390910000000002</v>
      </c>
      <c r="T85">
        <v>0</v>
      </c>
      <c r="U85">
        <v>418.77</v>
      </c>
      <c r="V85">
        <v>14.253199</v>
      </c>
      <c r="W85">
        <v>49.171875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40.156799999999997</v>
      </c>
      <c r="AH85">
        <v>93.563599999999994</v>
      </c>
      <c r="AI85">
        <v>5.0919999999999996</v>
      </c>
      <c r="AJ85">
        <v>0</v>
      </c>
      <c r="AK85">
        <v>51.648299999999999</v>
      </c>
      <c r="AL85">
        <v>34.86</v>
      </c>
      <c r="AM85">
        <v>15.836040000000001</v>
      </c>
      <c r="AN85">
        <v>0.91823999999999995</v>
      </c>
      <c r="AO85">
        <v>4.2312479999999999</v>
      </c>
      <c r="AP85">
        <v>1.7934000000000001</v>
      </c>
      <c r="AQ85">
        <v>33.642000000000003</v>
      </c>
      <c r="AR85">
        <v>31.897383000000001</v>
      </c>
      <c r="AS85">
        <v>0</v>
      </c>
      <c r="AT85">
        <v>14.9968</v>
      </c>
      <c r="AU85">
        <v>0</v>
      </c>
      <c r="AV85">
        <v>3.6749999999999998</v>
      </c>
      <c r="AW85">
        <v>27.15</v>
      </c>
      <c r="AX85">
        <v>17.536000000000001</v>
      </c>
      <c r="AY85">
        <v>0</v>
      </c>
      <c r="AZ85">
        <v>0</v>
      </c>
      <c r="BA85">
        <f t="shared" si="1"/>
        <v>2765.101548000001</v>
      </c>
    </row>
    <row r="86" spans="1:53">
      <c r="A86" t="s">
        <v>128</v>
      </c>
      <c r="B86">
        <v>0</v>
      </c>
      <c r="C86">
        <v>0</v>
      </c>
      <c r="D86">
        <v>4.2</v>
      </c>
      <c r="E86">
        <v>0</v>
      </c>
      <c r="F86">
        <v>8.6880000000000006</v>
      </c>
      <c r="G86">
        <v>2.1720000000000002</v>
      </c>
      <c r="H86">
        <v>0</v>
      </c>
      <c r="I86">
        <v>16.440000000000001</v>
      </c>
      <c r="J86">
        <v>1.0960000000000001</v>
      </c>
      <c r="K86">
        <v>686.77995799999997</v>
      </c>
      <c r="L86">
        <v>435.435</v>
      </c>
      <c r="M86">
        <v>87</v>
      </c>
      <c r="N86">
        <v>118.125</v>
      </c>
      <c r="O86">
        <v>123.66562500000001</v>
      </c>
      <c r="P86">
        <v>118.5</v>
      </c>
      <c r="Q86">
        <v>19.414000000000001</v>
      </c>
      <c r="R86">
        <v>21.196097999999999</v>
      </c>
      <c r="S86">
        <v>26.390910000000002</v>
      </c>
      <c r="T86">
        <v>0</v>
      </c>
      <c r="U86">
        <v>418.77</v>
      </c>
      <c r="V86">
        <v>14.253199</v>
      </c>
      <c r="W86">
        <v>49.171875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40.156799999999997</v>
      </c>
      <c r="AH86">
        <v>93.563599999999994</v>
      </c>
      <c r="AI86">
        <v>2.5459999999999998</v>
      </c>
      <c r="AJ86">
        <v>0</v>
      </c>
      <c r="AK86">
        <v>51.648299999999999</v>
      </c>
      <c r="AL86">
        <v>34.86</v>
      </c>
      <c r="AM86">
        <v>15.836040000000001</v>
      </c>
      <c r="AN86">
        <v>0.91823999999999995</v>
      </c>
      <c r="AO86">
        <v>4.3614899999999999</v>
      </c>
      <c r="AP86">
        <v>1.7934000000000001</v>
      </c>
      <c r="AQ86">
        <v>33.642000000000003</v>
      </c>
      <c r="AR86">
        <v>31.897383000000001</v>
      </c>
      <c r="AS86">
        <v>0</v>
      </c>
      <c r="AT86">
        <v>14.9968</v>
      </c>
      <c r="AU86">
        <v>0</v>
      </c>
      <c r="AV86">
        <v>3.6749999999999998</v>
      </c>
      <c r="AW86">
        <v>27.15</v>
      </c>
      <c r="AX86">
        <v>17.536000000000001</v>
      </c>
      <c r="AY86">
        <v>0</v>
      </c>
      <c r="AZ86">
        <v>0</v>
      </c>
      <c r="BA86">
        <f t="shared" si="1"/>
        <v>2762.6857900000005</v>
      </c>
    </row>
    <row r="87" spans="1:53">
      <c r="A87" t="s">
        <v>129</v>
      </c>
      <c r="B87">
        <v>0</v>
      </c>
      <c r="C87">
        <v>0</v>
      </c>
      <c r="D87">
        <v>4.2</v>
      </c>
      <c r="E87">
        <v>0</v>
      </c>
      <c r="F87">
        <v>8.6880000000000006</v>
      </c>
      <c r="G87">
        <v>2.1720000000000002</v>
      </c>
      <c r="H87">
        <v>0</v>
      </c>
      <c r="I87">
        <v>16.440000000000001</v>
      </c>
      <c r="J87">
        <v>1.0960000000000001</v>
      </c>
      <c r="K87">
        <v>686.77995799999997</v>
      </c>
      <c r="L87">
        <v>435.435</v>
      </c>
      <c r="M87">
        <v>87</v>
      </c>
      <c r="N87">
        <v>118.125</v>
      </c>
      <c r="O87">
        <v>123.66562500000001</v>
      </c>
      <c r="P87">
        <v>118.5</v>
      </c>
      <c r="Q87">
        <v>19.414000000000001</v>
      </c>
      <c r="R87">
        <v>21.196097999999999</v>
      </c>
      <c r="S87">
        <v>26.390910000000002</v>
      </c>
      <c r="T87">
        <v>0</v>
      </c>
      <c r="U87">
        <v>418.77</v>
      </c>
      <c r="V87">
        <v>14.253199</v>
      </c>
      <c r="W87">
        <v>49.171875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28.225999999999999</v>
      </c>
      <c r="AF87">
        <v>18.734000000000002</v>
      </c>
      <c r="AG87">
        <v>40.156799999999997</v>
      </c>
      <c r="AH87">
        <v>87.597499999999997</v>
      </c>
      <c r="AI87">
        <v>0</v>
      </c>
      <c r="AJ87">
        <v>0</v>
      </c>
      <c r="AK87">
        <v>51.648299999999999</v>
      </c>
      <c r="AL87">
        <v>20.916</v>
      </c>
      <c r="AM87">
        <v>15.836040000000001</v>
      </c>
      <c r="AN87">
        <v>0.91823999999999995</v>
      </c>
      <c r="AO87">
        <v>4.4520419999999996</v>
      </c>
      <c r="AP87">
        <v>1.7934000000000001</v>
      </c>
      <c r="AQ87">
        <v>33.642000000000003</v>
      </c>
      <c r="AR87">
        <v>31.897383000000001</v>
      </c>
      <c r="AS87">
        <v>0</v>
      </c>
      <c r="AT87">
        <v>14.9968</v>
      </c>
      <c r="AU87">
        <v>0</v>
      </c>
      <c r="AV87">
        <v>3.6749999999999998</v>
      </c>
      <c r="AW87">
        <v>27.15</v>
      </c>
      <c r="AX87">
        <v>17.536000000000001</v>
      </c>
      <c r="AY87">
        <v>0</v>
      </c>
      <c r="AZ87">
        <v>0</v>
      </c>
      <c r="BA87">
        <f t="shared" si="1"/>
        <v>2701.7098860000006</v>
      </c>
    </row>
    <row r="88" spans="1:53">
      <c r="A88" t="s">
        <v>130</v>
      </c>
      <c r="B88">
        <v>0</v>
      </c>
      <c r="C88">
        <v>0</v>
      </c>
      <c r="D88">
        <v>4.2</v>
      </c>
      <c r="E88">
        <v>0</v>
      </c>
      <c r="F88">
        <v>8.6880000000000006</v>
      </c>
      <c r="G88">
        <v>2.1720000000000002</v>
      </c>
      <c r="H88">
        <v>0</v>
      </c>
      <c r="I88">
        <v>16.440000000000001</v>
      </c>
      <c r="J88">
        <v>1.0960000000000001</v>
      </c>
      <c r="K88">
        <v>686.77995799999997</v>
      </c>
      <c r="L88">
        <v>435.435</v>
      </c>
      <c r="M88">
        <v>87</v>
      </c>
      <c r="N88">
        <v>118.125</v>
      </c>
      <c r="O88">
        <v>123.66562500000001</v>
      </c>
      <c r="P88">
        <v>118.5</v>
      </c>
      <c r="Q88">
        <v>19.414000000000001</v>
      </c>
      <c r="R88">
        <v>21.196097999999999</v>
      </c>
      <c r="S88">
        <v>26.390910000000002</v>
      </c>
      <c r="T88">
        <v>0</v>
      </c>
      <c r="U88">
        <v>418.77</v>
      </c>
      <c r="V88">
        <v>14.253199</v>
      </c>
      <c r="W88">
        <v>49.171875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28.225999999999999</v>
      </c>
      <c r="AF88">
        <v>18.734000000000002</v>
      </c>
      <c r="AG88">
        <v>40.156799999999997</v>
      </c>
      <c r="AH88">
        <v>93.563599999999994</v>
      </c>
      <c r="AI88">
        <v>0</v>
      </c>
      <c r="AJ88">
        <v>0</v>
      </c>
      <c r="AK88">
        <v>51.648299999999999</v>
      </c>
      <c r="AL88">
        <v>20.916</v>
      </c>
      <c r="AM88">
        <v>15.836040000000001</v>
      </c>
      <c r="AN88">
        <v>0.91823999999999995</v>
      </c>
      <c r="AO88">
        <v>4.5108420000000002</v>
      </c>
      <c r="AP88">
        <v>1.7934000000000001</v>
      </c>
      <c r="AQ88">
        <v>33.642000000000003</v>
      </c>
      <c r="AR88">
        <v>31.897383000000001</v>
      </c>
      <c r="AS88">
        <v>0</v>
      </c>
      <c r="AT88">
        <v>14.9968</v>
      </c>
      <c r="AU88">
        <v>0</v>
      </c>
      <c r="AV88">
        <v>3.6749999999999998</v>
      </c>
      <c r="AW88">
        <v>27.15</v>
      </c>
      <c r="AX88">
        <v>17.536000000000001</v>
      </c>
      <c r="AY88">
        <v>0</v>
      </c>
      <c r="AZ88">
        <v>0</v>
      </c>
      <c r="BA88">
        <f t="shared" si="1"/>
        <v>2707.7347860000009</v>
      </c>
    </row>
    <row r="89" spans="1:53">
      <c r="A89" t="s">
        <v>131</v>
      </c>
      <c r="B89">
        <v>0</v>
      </c>
      <c r="C89">
        <v>0</v>
      </c>
      <c r="D89">
        <v>4.2</v>
      </c>
      <c r="E89">
        <v>0</v>
      </c>
      <c r="F89">
        <v>8.6880000000000006</v>
      </c>
      <c r="G89">
        <v>2.1720000000000002</v>
      </c>
      <c r="H89">
        <v>0</v>
      </c>
      <c r="I89">
        <v>16.440000000000001</v>
      </c>
      <c r="J89">
        <v>1.0960000000000001</v>
      </c>
      <c r="K89">
        <v>686.77995799999997</v>
      </c>
      <c r="L89">
        <v>435.435</v>
      </c>
      <c r="M89">
        <v>87</v>
      </c>
      <c r="N89">
        <v>118.125</v>
      </c>
      <c r="O89">
        <v>123.66562500000001</v>
      </c>
      <c r="P89">
        <v>118.5</v>
      </c>
      <c r="Q89">
        <v>19.414000000000001</v>
      </c>
      <c r="R89">
        <v>21.196097999999999</v>
      </c>
      <c r="S89">
        <v>26.390910000000002</v>
      </c>
      <c r="T89">
        <v>0</v>
      </c>
      <c r="U89">
        <v>418.77</v>
      </c>
      <c r="V89">
        <v>14.253199</v>
      </c>
      <c r="W89">
        <v>49.171875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28.225999999999999</v>
      </c>
      <c r="AF89">
        <v>18.734000000000002</v>
      </c>
      <c r="AG89">
        <v>40.156799999999997</v>
      </c>
      <c r="AH89">
        <v>93.563599999999994</v>
      </c>
      <c r="AI89">
        <v>0</v>
      </c>
      <c r="AJ89">
        <v>0</v>
      </c>
      <c r="AK89">
        <v>51.648299999999999</v>
      </c>
      <c r="AL89">
        <v>20.916</v>
      </c>
      <c r="AM89">
        <v>15.836040000000001</v>
      </c>
      <c r="AN89">
        <v>0.91823999999999995</v>
      </c>
      <c r="AO89">
        <v>4.5834599999999996</v>
      </c>
      <c r="AP89">
        <v>1.7934000000000001</v>
      </c>
      <c r="AQ89">
        <v>33.642000000000003</v>
      </c>
      <c r="AR89">
        <v>31.897383000000001</v>
      </c>
      <c r="AS89">
        <v>0</v>
      </c>
      <c r="AT89">
        <v>14.9968</v>
      </c>
      <c r="AU89">
        <v>0</v>
      </c>
      <c r="AV89">
        <v>3.6749999999999998</v>
      </c>
      <c r="AW89">
        <v>27.15</v>
      </c>
      <c r="AX89">
        <v>17.536000000000001</v>
      </c>
      <c r="AY89">
        <v>0</v>
      </c>
      <c r="AZ89">
        <v>0</v>
      </c>
      <c r="BA89">
        <f t="shared" si="1"/>
        <v>2707.8074040000006</v>
      </c>
    </row>
    <row r="90" spans="1:53">
      <c r="A90" t="s">
        <v>132</v>
      </c>
      <c r="B90">
        <v>0</v>
      </c>
      <c r="C90">
        <v>0</v>
      </c>
      <c r="D90">
        <v>4.2</v>
      </c>
      <c r="E90">
        <v>0</v>
      </c>
      <c r="F90">
        <v>8.6880000000000006</v>
      </c>
      <c r="G90">
        <v>2.1720000000000002</v>
      </c>
      <c r="H90">
        <v>0</v>
      </c>
      <c r="I90">
        <v>16.440000000000001</v>
      </c>
      <c r="J90">
        <v>1.0960000000000001</v>
      </c>
      <c r="K90">
        <v>686.77995799999997</v>
      </c>
      <c r="L90">
        <v>435.435</v>
      </c>
      <c r="M90">
        <v>87</v>
      </c>
      <c r="N90">
        <v>118.125</v>
      </c>
      <c r="O90">
        <v>123.66562500000001</v>
      </c>
      <c r="P90">
        <v>118.5</v>
      </c>
      <c r="Q90">
        <v>19.414000000000001</v>
      </c>
      <c r="R90">
        <v>21.196097999999999</v>
      </c>
      <c r="S90">
        <v>26.390910000000002</v>
      </c>
      <c r="T90">
        <v>0</v>
      </c>
      <c r="U90">
        <v>418.77</v>
      </c>
      <c r="V90">
        <v>14.253199</v>
      </c>
      <c r="W90">
        <v>49.171875</v>
      </c>
      <c r="X90">
        <v>0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28.225999999999999</v>
      </c>
      <c r="AF90">
        <v>18.734000000000002</v>
      </c>
      <c r="AG90">
        <v>40.156799999999997</v>
      </c>
      <c r="AH90">
        <v>93.563599999999994</v>
      </c>
      <c r="AI90">
        <v>0</v>
      </c>
      <c r="AJ90">
        <v>0</v>
      </c>
      <c r="AK90">
        <v>51.648299999999999</v>
      </c>
      <c r="AL90">
        <v>20.916</v>
      </c>
      <c r="AM90">
        <v>15.836040000000001</v>
      </c>
      <c r="AN90">
        <v>0.91823999999999995</v>
      </c>
      <c r="AO90">
        <v>4.8207180000000003</v>
      </c>
      <c r="AP90">
        <v>1.7934000000000001</v>
      </c>
      <c r="AQ90">
        <v>33.642000000000003</v>
      </c>
      <c r="AR90">
        <v>31.897383000000001</v>
      </c>
      <c r="AS90">
        <v>0</v>
      </c>
      <c r="AT90">
        <v>14.9968</v>
      </c>
      <c r="AU90">
        <v>0</v>
      </c>
      <c r="AV90">
        <v>3.6749999999999998</v>
      </c>
      <c r="AW90">
        <v>27.15</v>
      </c>
      <c r="AX90">
        <v>17.536000000000001</v>
      </c>
      <c r="AY90">
        <v>0</v>
      </c>
      <c r="AZ90">
        <v>0</v>
      </c>
      <c r="BA90">
        <f t="shared" si="1"/>
        <v>2708.0446620000007</v>
      </c>
    </row>
    <row r="91" spans="1:53">
      <c r="A91" t="s">
        <v>133</v>
      </c>
      <c r="B91">
        <v>0</v>
      </c>
      <c r="C91">
        <v>0</v>
      </c>
      <c r="D91">
        <v>4.2</v>
      </c>
      <c r="E91">
        <v>0</v>
      </c>
      <c r="F91">
        <v>8.6880000000000006</v>
      </c>
      <c r="G91">
        <v>2.1720000000000002</v>
      </c>
      <c r="H91">
        <v>0</v>
      </c>
      <c r="I91">
        <v>16.440000000000001</v>
      </c>
      <c r="J91">
        <v>5.48</v>
      </c>
      <c r="K91">
        <v>686.77995799999997</v>
      </c>
      <c r="L91">
        <v>435.435</v>
      </c>
      <c r="M91">
        <v>87</v>
      </c>
      <c r="N91">
        <v>118.125</v>
      </c>
      <c r="O91">
        <v>123.66562500000001</v>
      </c>
      <c r="P91">
        <v>118.5</v>
      </c>
      <c r="Q91">
        <v>19.414000000000001</v>
      </c>
      <c r="R91">
        <v>21.196097999999999</v>
      </c>
      <c r="S91">
        <v>26.390910000000002</v>
      </c>
      <c r="T91">
        <v>0</v>
      </c>
      <c r="U91">
        <v>418.77</v>
      </c>
      <c r="V91">
        <v>14.253199</v>
      </c>
      <c r="W91">
        <v>49.171875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40.156799999999997</v>
      </c>
      <c r="AH91">
        <v>116.9545</v>
      </c>
      <c r="AI91">
        <v>0</v>
      </c>
      <c r="AJ91">
        <v>0</v>
      </c>
      <c r="AK91">
        <v>51.648299999999999</v>
      </c>
      <c r="AL91">
        <v>20.916</v>
      </c>
      <c r="AM91">
        <v>15.836040000000001</v>
      </c>
      <c r="AN91">
        <v>0.91823999999999995</v>
      </c>
      <c r="AO91">
        <v>4.7769120000000003</v>
      </c>
      <c r="AP91">
        <v>1.7934000000000001</v>
      </c>
      <c r="AQ91">
        <v>33.642000000000003</v>
      </c>
      <c r="AR91">
        <v>31.897383000000001</v>
      </c>
      <c r="AS91">
        <v>0</v>
      </c>
      <c r="AT91">
        <v>14.9968</v>
      </c>
      <c r="AU91">
        <v>0</v>
      </c>
      <c r="AV91">
        <v>3.6749999999999998</v>
      </c>
      <c r="AW91">
        <v>27.15</v>
      </c>
      <c r="AX91">
        <v>13.151999999999999</v>
      </c>
      <c r="AY91">
        <v>0</v>
      </c>
      <c r="AZ91">
        <v>0</v>
      </c>
      <c r="BA91">
        <f t="shared" si="1"/>
        <v>2770.0021120000006</v>
      </c>
    </row>
    <row r="92" spans="1:53">
      <c r="A92" t="s">
        <v>134</v>
      </c>
      <c r="B92">
        <v>0</v>
      </c>
      <c r="C92">
        <v>0</v>
      </c>
      <c r="D92">
        <v>4.2</v>
      </c>
      <c r="E92">
        <v>0</v>
      </c>
      <c r="F92">
        <v>8.6880000000000006</v>
      </c>
      <c r="G92">
        <v>2.1720000000000002</v>
      </c>
      <c r="H92">
        <v>0</v>
      </c>
      <c r="I92">
        <v>16.440000000000001</v>
      </c>
      <c r="J92">
        <v>5.48</v>
      </c>
      <c r="K92">
        <v>686.77995799999997</v>
      </c>
      <c r="L92">
        <v>435.435</v>
      </c>
      <c r="M92">
        <v>87</v>
      </c>
      <c r="N92">
        <v>118.125</v>
      </c>
      <c r="O92">
        <v>123.66562500000001</v>
      </c>
      <c r="P92">
        <v>118.5</v>
      </c>
      <c r="Q92">
        <v>19.414000000000001</v>
      </c>
      <c r="R92">
        <v>21.196097999999999</v>
      </c>
      <c r="S92">
        <v>26.390910000000002</v>
      </c>
      <c r="T92">
        <v>0</v>
      </c>
      <c r="U92">
        <v>418.77</v>
      </c>
      <c r="V92">
        <v>14.253199</v>
      </c>
      <c r="W92">
        <v>49.171875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40.156799999999997</v>
      </c>
      <c r="AH92">
        <v>116.9545</v>
      </c>
      <c r="AI92">
        <v>0</v>
      </c>
      <c r="AJ92">
        <v>0</v>
      </c>
      <c r="AK92">
        <v>51.648299999999999</v>
      </c>
      <c r="AL92">
        <v>20.916</v>
      </c>
      <c r="AM92">
        <v>15.836040000000001</v>
      </c>
      <c r="AN92">
        <v>0.91823999999999995</v>
      </c>
      <c r="AO92">
        <v>4.8639359999999998</v>
      </c>
      <c r="AP92">
        <v>1.7934000000000001</v>
      </c>
      <c r="AQ92">
        <v>33.642000000000003</v>
      </c>
      <c r="AR92">
        <v>31.897383000000001</v>
      </c>
      <c r="AS92">
        <v>0</v>
      </c>
      <c r="AT92">
        <v>14.9968</v>
      </c>
      <c r="AU92">
        <v>0</v>
      </c>
      <c r="AV92">
        <v>3.6749999999999998</v>
      </c>
      <c r="AW92">
        <v>27.15</v>
      </c>
      <c r="AX92">
        <v>13.151999999999999</v>
      </c>
      <c r="AY92">
        <v>0</v>
      </c>
      <c r="AZ92">
        <v>0</v>
      </c>
      <c r="BA92">
        <f t="shared" si="1"/>
        <v>2770.089136000001</v>
      </c>
    </row>
    <row r="93" spans="1:53">
      <c r="A93" t="s">
        <v>135</v>
      </c>
      <c r="B93">
        <v>0</v>
      </c>
      <c r="C93">
        <v>0</v>
      </c>
      <c r="D93">
        <v>4.2</v>
      </c>
      <c r="E93">
        <v>0</v>
      </c>
      <c r="F93">
        <v>8.6880000000000006</v>
      </c>
      <c r="G93">
        <v>2.1720000000000002</v>
      </c>
      <c r="H93">
        <v>0</v>
      </c>
      <c r="I93">
        <v>16.440000000000001</v>
      </c>
      <c r="J93">
        <v>5.48</v>
      </c>
      <c r="K93">
        <v>686.77995799999997</v>
      </c>
      <c r="L93">
        <v>435.435</v>
      </c>
      <c r="M93">
        <v>87</v>
      </c>
      <c r="N93">
        <v>118.125</v>
      </c>
      <c r="O93">
        <v>123.66562500000001</v>
      </c>
      <c r="P93">
        <v>118.5</v>
      </c>
      <c r="Q93">
        <v>19.414000000000001</v>
      </c>
      <c r="R93">
        <v>21.196097999999999</v>
      </c>
      <c r="S93">
        <v>26.390910000000002</v>
      </c>
      <c r="T93">
        <v>0</v>
      </c>
      <c r="U93">
        <v>418.77</v>
      </c>
      <c r="V93">
        <v>14.253199</v>
      </c>
      <c r="W93">
        <v>49.171875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40.156799999999997</v>
      </c>
      <c r="AH93">
        <v>116.9545</v>
      </c>
      <c r="AI93">
        <v>0</v>
      </c>
      <c r="AJ93">
        <v>0</v>
      </c>
      <c r="AK93">
        <v>51.648299999999999</v>
      </c>
      <c r="AL93">
        <v>20.916</v>
      </c>
      <c r="AM93">
        <v>15.836040000000001</v>
      </c>
      <c r="AN93">
        <v>0.91823999999999995</v>
      </c>
      <c r="AO93">
        <v>4.965954</v>
      </c>
      <c r="AP93">
        <v>1.7934000000000001</v>
      </c>
      <c r="AQ93">
        <v>33.642000000000003</v>
      </c>
      <c r="AR93">
        <v>31.897383000000001</v>
      </c>
      <c r="AS93">
        <v>0</v>
      </c>
      <c r="AT93">
        <v>14.9968</v>
      </c>
      <c r="AU93">
        <v>0</v>
      </c>
      <c r="AV93">
        <v>3.6749999999999998</v>
      </c>
      <c r="AW93">
        <v>56.472000000000001</v>
      </c>
      <c r="AX93">
        <v>13.151999999999999</v>
      </c>
      <c r="AY93">
        <v>0</v>
      </c>
      <c r="AZ93">
        <v>0</v>
      </c>
      <c r="BA93">
        <f t="shared" si="1"/>
        <v>2799.5131540000007</v>
      </c>
    </row>
    <row r="94" spans="1:53">
      <c r="A94" t="s">
        <v>136</v>
      </c>
      <c r="B94">
        <v>0</v>
      </c>
      <c r="C94">
        <v>0</v>
      </c>
      <c r="D94">
        <v>4.2</v>
      </c>
      <c r="E94">
        <v>0</v>
      </c>
      <c r="F94">
        <v>8.6880000000000006</v>
      </c>
      <c r="G94">
        <v>2.1720000000000002</v>
      </c>
      <c r="H94">
        <v>0</v>
      </c>
      <c r="I94">
        <v>16.440000000000001</v>
      </c>
      <c r="J94">
        <v>5.48</v>
      </c>
      <c r="K94">
        <v>686.77995799999997</v>
      </c>
      <c r="L94">
        <v>435.435</v>
      </c>
      <c r="M94">
        <v>87</v>
      </c>
      <c r="N94">
        <v>118.125</v>
      </c>
      <c r="O94">
        <v>123.66562500000001</v>
      </c>
      <c r="P94">
        <v>118.5</v>
      </c>
      <c r="Q94">
        <v>19.414000000000001</v>
      </c>
      <c r="R94">
        <v>21.196097999999999</v>
      </c>
      <c r="S94">
        <v>26.390910000000002</v>
      </c>
      <c r="T94">
        <v>0</v>
      </c>
      <c r="U94">
        <v>418.77</v>
      </c>
      <c r="V94">
        <v>14.253199</v>
      </c>
      <c r="W94">
        <v>49.171875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40.156799999999997</v>
      </c>
      <c r="AH94">
        <v>116.9545</v>
      </c>
      <c r="AI94">
        <v>0</v>
      </c>
      <c r="AJ94">
        <v>0</v>
      </c>
      <c r="AK94">
        <v>51.648299999999999</v>
      </c>
      <c r="AL94">
        <v>20.916</v>
      </c>
      <c r="AM94">
        <v>15.836040000000001</v>
      </c>
      <c r="AN94">
        <v>0.91823999999999995</v>
      </c>
      <c r="AO94">
        <v>5.0762039999999997</v>
      </c>
      <c r="AP94">
        <v>1.7934000000000001</v>
      </c>
      <c r="AQ94">
        <v>33.642000000000003</v>
      </c>
      <c r="AR94">
        <v>31.897383000000001</v>
      </c>
      <c r="AS94">
        <v>0</v>
      </c>
      <c r="AT94">
        <v>14.9968</v>
      </c>
      <c r="AU94">
        <v>0</v>
      </c>
      <c r="AV94">
        <v>3.6749999999999998</v>
      </c>
      <c r="AW94">
        <v>56.472000000000001</v>
      </c>
      <c r="AX94">
        <v>13.151999999999999</v>
      </c>
      <c r="AY94">
        <v>0</v>
      </c>
      <c r="AZ94">
        <v>0</v>
      </c>
      <c r="BA94">
        <f t="shared" si="1"/>
        <v>2799.6234040000008</v>
      </c>
    </row>
    <row r="95" spans="1:53">
      <c r="A95" t="s">
        <v>137</v>
      </c>
      <c r="B95">
        <v>0</v>
      </c>
      <c r="C95">
        <v>0</v>
      </c>
      <c r="D95">
        <v>4.2</v>
      </c>
      <c r="E95">
        <v>0</v>
      </c>
      <c r="F95">
        <v>8.6880000000000006</v>
      </c>
      <c r="G95">
        <v>2.1720000000000002</v>
      </c>
      <c r="H95">
        <v>0</v>
      </c>
      <c r="I95">
        <v>16.440000000000001</v>
      </c>
      <c r="J95">
        <v>5.48</v>
      </c>
      <c r="K95">
        <v>686.77995799999997</v>
      </c>
      <c r="L95">
        <v>435.435</v>
      </c>
      <c r="M95">
        <v>87</v>
      </c>
      <c r="N95">
        <v>118.125</v>
      </c>
      <c r="O95">
        <v>123.66562500000001</v>
      </c>
      <c r="P95">
        <v>118.5</v>
      </c>
      <c r="Q95">
        <v>19.414000000000001</v>
      </c>
      <c r="R95">
        <v>21.196097999999999</v>
      </c>
      <c r="S95">
        <v>26.390910000000002</v>
      </c>
      <c r="T95">
        <v>0</v>
      </c>
      <c r="U95">
        <v>418.77</v>
      </c>
      <c r="V95">
        <v>14.253199</v>
      </c>
      <c r="W95">
        <v>49.171875</v>
      </c>
      <c r="X95">
        <v>0</v>
      </c>
      <c r="Y95">
        <v>0</v>
      </c>
      <c r="Z95">
        <v>6.6</v>
      </c>
      <c r="AA95">
        <v>42.14808</v>
      </c>
      <c r="AB95">
        <v>39.510120000000001</v>
      </c>
      <c r="AC95">
        <v>29.062808</v>
      </c>
      <c r="AD95">
        <v>27.408107999999999</v>
      </c>
      <c r="AE95">
        <v>41.055999999999997</v>
      </c>
      <c r="AF95">
        <v>8.8740000000000006</v>
      </c>
      <c r="AG95">
        <v>40.156799999999997</v>
      </c>
      <c r="AH95">
        <v>89.775599999999997</v>
      </c>
      <c r="AI95">
        <v>0</v>
      </c>
      <c r="AJ95">
        <v>0</v>
      </c>
      <c r="AK95">
        <v>51.648299999999999</v>
      </c>
      <c r="AL95">
        <v>20.916</v>
      </c>
      <c r="AM95">
        <v>15.836040000000001</v>
      </c>
      <c r="AN95">
        <v>0.91823999999999995</v>
      </c>
      <c r="AO95">
        <v>5.0667960000000001</v>
      </c>
      <c r="AP95">
        <v>1.7934000000000001</v>
      </c>
      <c r="AQ95">
        <v>33.642000000000003</v>
      </c>
      <c r="AR95">
        <v>31.897383000000001</v>
      </c>
      <c r="AS95">
        <v>0</v>
      </c>
      <c r="AT95">
        <v>14.9968</v>
      </c>
      <c r="AU95">
        <v>0</v>
      </c>
      <c r="AV95">
        <v>3.6749999999999998</v>
      </c>
      <c r="AW95">
        <v>56.472000000000001</v>
      </c>
      <c r="AX95">
        <v>13.151999999999999</v>
      </c>
      <c r="AY95">
        <v>0</v>
      </c>
      <c r="AZ95">
        <v>0</v>
      </c>
      <c r="BA95">
        <f t="shared" si="1"/>
        <v>2730.2871400000008</v>
      </c>
    </row>
    <row r="96" spans="1:53">
      <c r="A96" t="s">
        <v>138</v>
      </c>
      <c r="B96">
        <v>0</v>
      </c>
      <c r="C96">
        <v>0</v>
      </c>
      <c r="D96">
        <v>4.2</v>
      </c>
      <c r="E96">
        <v>0</v>
      </c>
      <c r="F96">
        <v>8.6880000000000006</v>
      </c>
      <c r="G96">
        <v>2.1720000000000002</v>
      </c>
      <c r="H96">
        <v>0</v>
      </c>
      <c r="I96">
        <v>16.440000000000001</v>
      </c>
      <c r="J96">
        <v>5.48</v>
      </c>
      <c r="K96">
        <v>686.77995799999997</v>
      </c>
      <c r="L96">
        <v>435.435</v>
      </c>
      <c r="M96">
        <v>87</v>
      </c>
      <c r="N96">
        <v>118.125</v>
      </c>
      <c r="O96">
        <v>123.66562500000001</v>
      </c>
      <c r="P96">
        <v>118.5</v>
      </c>
      <c r="Q96">
        <v>19.414000000000001</v>
      </c>
      <c r="R96">
        <v>21.196097999999999</v>
      </c>
      <c r="S96">
        <v>26.390910000000002</v>
      </c>
      <c r="T96">
        <v>0</v>
      </c>
      <c r="U96">
        <v>418.77</v>
      </c>
      <c r="V96">
        <v>14.253199</v>
      </c>
      <c r="W96">
        <v>49.171875</v>
      </c>
      <c r="X96">
        <v>0</v>
      </c>
      <c r="Y96">
        <v>0</v>
      </c>
      <c r="Z96">
        <v>6.6</v>
      </c>
      <c r="AA96">
        <v>42.14808</v>
      </c>
      <c r="AB96">
        <v>35.991</v>
      </c>
      <c r="AC96">
        <v>29.033519999999999</v>
      </c>
      <c r="AD96">
        <v>27.408107999999999</v>
      </c>
      <c r="AE96">
        <v>41.055999999999997</v>
      </c>
      <c r="AF96">
        <v>8.8740000000000006</v>
      </c>
      <c r="AG96">
        <v>40.156799999999997</v>
      </c>
      <c r="AH96">
        <v>66.290000000000006</v>
      </c>
      <c r="AI96">
        <v>0</v>
      </c>
      <c r="AJ96">
        <v>0</v>
      </c>
      <c r="AK96">
        <v>51.648299999999999</v>
      </c>
      <c r="AL96">
        <v>20.916</v>
      </c>
      <c r="AM96">
        <v>15.836040000000001</v>
      </c>
      <c r="AN96">
        <v>0.91823999999999995</v>
      </c>
      <c r="AO96">
        <v>5.0559180000000001</v>
      </c>
      <c r="AP96">
        <v>1.7934000000000001</v>
      </c>
      <c r="AQ96">
        <v>33.642000000000003</v>
      </c>
      <c r="AR96">
        <v>31.897383000000001</v>
      </c>
      <c r="AS96">
        <v>0</v>
      </c>
      <c r="AT96">
        <v>14.9968</v>
      </c>
      <c r="AU96">
        <v>0</v>
      </c>
      <c r="AV96">
        <v>3.6749999999999998</v>
      </c>
      <c r="AW96">
        <v>56.472000000000001</v>
      </c>
      <c r="AX96">
        <v>13.151999999999999</v>
      </c>
      <c r="AY96">
        <v>0</v>
      </c>
      <c r="AZ96">
        <v>0</v>
      </c>
      <c r="BA96">
        <f t="shared" si="1"/>
        <v>2703.2422540000007</v>
      </c>
    </row>
    <row r="97" spans="1:53">
      <c r="A97" t="s">
        <v>139</v>
      </c>
      <c r="B97">
        <v>0</v>
      </c>
      <c r="C97">
        <v>0</v>
      </c>
      <c r="D97">
        <v>4.2</v>
      </c>
      <c r="E97">
        <v>0</v>
      </c>
      <c r="F97">
        <v>8.6880000000000006</v>
      </c>
      <c r="G97">
        <v>2.1720000000000002</v>
      </c>
      <c r="H97">
        <v>0</v>
      </c>
      <c r="I97">
        <v>16.440000000000001</v>
      </c>
      <c r="J97">
        <v>5.48</v>
      </c>
      <c r="K97">
        <v>686.77995799999997</v>
      </c>
      <c r="L97">
        <v>435.435</v>
      </c>
      <c r="M97">
        <v>87</v>
      </c>
      <c r="N97">
        <v>118.125</v>
      </c>
      <c r="O97">
        <v>59.359499999999997</v>
      </c>
      <c r="P97">
        <v>118.5</v>
      </c>
      <c r="Q97">
        <v>19.414000000000001</v>
      </c>
      <c r="R97">
        <v>21.196097999999999</v>
      </c>
      <c r="S97">
        <v>26.390910000000002</v>
      </c>
      <c r="T97">
        <v>0</v>
      </c>
      <c r="U97">
        <v>418.77</v>
      </c>
      <c r="V97">
        <v>14.253199</v>
      </c>
      <c r="W97">
        <v>49.171875</v>
      </c>
      <c r="X97">
        <v>0</v>
      </c>
      <c r="Y97">
        <v>0</v>
      </c>
      <c r="Z97">
        <v>6.6</v>
      </c>
      <c r="AA97">
        <v>42.14808</v>
      </c>
      <c r="AB97">
        <v>25.327000000000002</v>
      </c>
      <c r="AC97">
        <v>29.033519999999999</v>
      </c>
      <c r="AD97">
        <v>27.408107999999999</v>
      </c>
      <c r="AE97">
        <v>41.055999999999997</v>
      </c>
      <c r="AF97">
        <v>8.8740000000000006</v>
      </c>
      <c r="AG97">
        <v>40.156799999999997</v>
      </c>
      <c r="AH97">
        <v>37.880000000000003</v>
      </c>
      <c r="AI97">
        <v>0</v>
      </c>
      <c r="AJ97">
        <v>0</v>
      </c>
      <c r="AK97">
        <v>51.648299999999999</v>
      </c>
      <c r="AL97">
        <v>20.916</v>
      </c>
      <c r="AM97">
        <v>15.836040000000001</v>
      </c>
      <c r="AN97">
        <v>0.91823999999999995</v>
      </c>
      <c r="AO97">
        <v>5.0997240000000001</v>
      </c>
      <c r="AP97">
        <v>1.7934000000000001</v>
      </c>
      <c r="AQ97">
        <v>33.642000000000003</v>
      </c>
      <c r="AR97">
        <v>31.897383000000001</v>
      </c>
      <c r="AS97">
        <v>0</v>
      </c>
      <c r="AT97">
        <v>14.9968</v>
      </c>
      <c r="AU97">
        <v>0</v>
      </c>
      <c r="AV97">
        <v>3.6749999999999998</v>
      </c>
      <c r="AW97">
        <v>56.472000000000001</v>
      </c>
      <c r="AX97">
        <v>13.151999999999999</v>
      </c>
      <c r="AY97">
        <v>0</v>
      </c>
      <c r="AZ97">
        <v>0</v>
      </c>
      <c r="BA97">
        <f t="shared" si="1"/>
        <v>2599.9059350000007</v>
      </c>
    </row>
    <row r="98" spans="1:53">
      <c r="A98" t="s">
        <v>140</v>
      </c>
      <c r="B98">
        <v>0</v>
      </c>
      <c r="C98">
        <v>0</v>
      </c>
      <c r="D98">
        <v>4.2</v>
      </c>
      <c r="E98">
        <v>0</v>
      </c>
      <c r="F98">
        <v>8.6880000000000006</v>
      </c>
      <c r="G98">
        <v>2.1720000000000002</v>
      </c>
      <c r="H98">
        <v>0</v>
      </c>
      <c r="I98">
        <v>16.440000000000001</v>
      </c>
      <c r="J98">
        <v>5.48</v>
      </c>
      <c r="K98">
        <v>686.77995799999997</v>
      </c>
      <c r="L98">
        <v>435.435</v>
      </c>
      <c r="M98">
        <v>87</v>
      </c>
      <c r="N98">
        <v>118.125</v>
      </c>
      <c r="O98">
        <v>59.359499999999997</v>
      </c>
      <c r="P98">
        <v>118.5</v>
      </c>
      <c r="Q98">
        <v>19.414000000000001</v>
      </c>
      <c r="R98">
        <v>21.196097999999999</v>
      </c>
      <c r="S98">
        <v>26.390910000000002</v>
      </c>
      <c r="T98">
        <v>0</v>
      </c>
      <c r="U98">
        <v>418.77</v>
      </c>
      <c r="V98">
        <v>14.253199</v>
      </c>
      <c r="W98">
        <v>49.171875</v>
      </c>
      <c r="X98">
        <v>0</v>
      </c>
      <c r="Y98">
        <v>0</v>
      </c>
      <c r="Z98">
        <v>6.6</v>
      </c>
      <c r="AA98">
        <v>42.14808</v>
      </c>
      <c r="AB98">
        <v>25.327000000000002</v>
      </c>
      <c r="AC98">
        <v>29.033519999999999</v>
      </c>
      <c r="AD98">
        <v>18.229800000000001</v>
      </c>
      <c r="AE98">
        <v>41.055999999999997</v>
      </c>
      <c r="AF98">
        <v>8.8740000000000006</v>
      </c>
      <c r="AG98">
        <v>40.156799999999997</v>
      </c>
      <c r="AH98">
        <v>37.880000000000003</v>
      </c>
      <c r="AI98">
        <v>0</v>
      </c>
      <c r="AJ98">
        <v>0</v>
      </c>
      <c r="AK98">
        <v>51.648299999999999</v>
      </c>
      <c r="AL98">
        <v>20.916</v>
      </c>
      <c r="AM98">
        <v>15.836040000000001</v>
      </c>
      <c r="AN98">
        <v>0.91823999999999995</v>
      </c>
      <c r="AO98">
        <v>5.1061920000000001</v>
      </c>
      <c r="AP98">
        <v>1.7934000000000001</v>
      </c>
      <c r="AQ98">
        <v>33.642000000000003</v>
      </c>
      <c r="AR98">
        <v>31.897383000000001</v>
      </c>
      <c r="AS98">
        <v>0</v>
      </c>
      <c r="AT98">
        <v>14.9968</v>
      </c>
      <c r="AU98">
        <v>0</v>
      </c>
      <c r="AV98">
        <v>3.6749999999999998</v>
      </c>
      <c r="AW98">
        <v>56.472000000000001</v>
      </c>
      <c r="AX98">
        <v>13.151999999999999</v>
      </c>
      <c r="AY98">
        <v>0</v>
      </c>
      <c r="AZ98">
        <v>0</v>
      </c>
      <c r="BA98">
        <f t="shared" si="1"/>
        <v>2590.7340950000007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5.6699999999999945E-2</v>
      </c>
      <c r="E99">
        <f t="shared" si="2"/>
        <v>0</v>
      </c>
      <c r="F99">
        <f t="shared" si="2"/>
        <v>0.10425599999999992</v>
      </c>
      <c r="G99">
        <f t="shared" si="2"/>
        <v>2.606399999999998E-2</v>
      </c>
      <c r="H99">
        <f t="shared" si="2"/>
        <v>0</v>
      </c>
      <c r="I99">
        <f t="shared" si="2"/>
        <v>0.18522400000000014</v>
      </c>
      <c r="J99">
        <f t="shared" si="2"/>
        <v>7.3158000000000098E-2</v>
      </c>
      <c r="K99">
        <f t="shared" si="2"/>
        <v>16.482718991999985</v>
      </c>
      <c r="L99">
        <f t="shared" si="2"/>
        <v>13.389626249999974</v>
      </c>
      <c r="M99">
        <f t="shared" si="2"/>
        <v>2.0880000000000001</v>
      </c>
      <c r="N99">
        <f t="shared" si="2"/>
        <v>2.835</v>
      </c>
      <c r="O99">
        <f t="shared" si="2"/>
        <v>2.7207261947499957</v>
      </c>
      <c r="P99">
        <f t="shared" si="2"/>
        <v>2.8424999999999998</v>
      </c>
      <c r="Q99">
        <f t="shared" si="2"/>
        <v>0.46593599999999974</v>
      </c>
      <c r="R99">
        <f t="shared" si="2"/>
        <v>0.50870635199999881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1.4259843750000001</v>
      </c>
      <c r="X99">
        <f t="shared" si="2"/>
        <v>0</v>
      </c>
      <c r="Y99">
        <f t="shared" si="2"/>
        <v>0</v>
      </c>
      <c r="Z99">
        <f t="shared" si="2"/>
        <v>0.32619674999999987</v>
      </c>
      <c r="AA99">
        <f t="shared" si="2"/>
        <v>0.52929920999999958</v>
      </c>
      <c r="AB99">
        <f t="shared" si="2"/>
        <v>0.59043235499999946</v>
      </c>
      <c r="AC99">
        <f t="shared" si="2"/>
        <v>0.43807602199999929</v>
      </c>
      <c r="AD99">
        <f t="shared" si="2"/>
        <v>0.43099606500000032</v>
      </c>
      <c r="AE99">
        <f t="shared" si="2"/>
        <v>0.91205775700000036</v>
      </c>
      <c r="AF99">
        <f t="shared" si="2"/>
        <v>0.28495400000000037</v>
      </c>
      <c r="AG99">
        <f t="shared" si="2"/>
        <v>0.96376320000000204</v>
      </c>
      <c r="AH99">
        <f t="shared" si="2"/>
        <v>1.4725850000000016</v>
      </c>
      <c r="AI99">
        <f t="shared" si="2"/>
        <v>0.15944325000000001</v>
      </c>
      <c r="AJ99">
        <f t="shared" si="2"/>
        <v>0</v>
      </c>
      <c r="AK99">
        <f t="shared" si="2"/>
        <v>1.239559199999998</v>
      </c>
      <c r="AL99">
        <f t="shared" si="2"/>
        <v>0.90868400000000082</v>
      </c>
      <c r="AM99">
        <f t="shared" si="2"/>
        <v>0.30659000000000003</v>
      </c>
      <c r="AN99">
        <f t="shared" si="2"/>
        <v>2.2362969999999996E-2</v>
      </c>
      <c r="AO99">
        <f t="shared" si="2"/>
        <v>0.14915862150000003</v>
      </c>
      <c r="AP99">
        <f t="shared" si="2"/>
        <v>7.340130000000003E-2</v>
      </c>
      <c r="AQ99">
        <f t="shared" si="2"/>
        <v>0.40950000000000025</v>
      </c>
      <c r="AR99">
        <f t="shared" si="2"/>
        <v>0.76831368299999969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4.9612500000000039E-2</v>
      </c>
      <c r="AW99">
        <f t="shared" si="2"/>
        <v>0.35349299999999995</v>
      </c>
      <c r="AX99">
        <f t="shared" si="2"/>
        <v>0.37976400000000077</v>
      </c>
      <c r="AY99">
        <f t="shared" si="2"/>
        <v>0</v>
      </c>
      <c r="AZ99">
        <f t="shared" si="2"/>
        <v>0</v>
      </c>
      <c r="BA99">
        <f>SUM(B99:AZ99)</f>
        <v>65.358704863249926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2.1920000000000002</v>
      </c>
      <c r="J3">
        <v>5.48</v>
      </c>
      <c r="K3">
        <v>686.44209999999998</v>
      </c>
      <c r="L3">
        <v>652.11180000000002</v>
      </c>
      <c r="M3">
        <v>87</v>
      </c>
      <c r="N3">
        <v>118.125</v>
      </c>
      <c r="O3">
        <v>61.83</v>
      </c>
      <c r="P3">
        <v>117.75</v>
      </c>
      <c r="Q3">
        <v>19.414000000000001</v>
      </c>
      <c r="R3">
        <v>21.196097999999999</v>
      </c>
      <c r="S3">
        <v>23.799600000000002</v>
      </c>
      <c r="T3">
        <v>0</v>
      </c>
      <c r="U3">
        <v>418.77</v>
      </c>
      <c r="V3">
        <v>14.25</v>
      </c>
      <c r="W3">
        <v>46.399079999999998</v>
      </c>
      <c r="X3">
        <v>49.170099999999998</v>
      </c>
      <c r="Y3">
        <v>0</v>
      </c>
      <c r="Z3">
        <v>13.1076</v>
      </c>
      <c r="AA3">
        <v>28.09872</v>
      </c>
      <c r="AB3">
        <v>26.260100000000001</v>
      </c>
      <c r="AC3">
        <v>19.35568</v>
      </c>
      <c r="AD3">
        <v>9.1149000000000004</v>
      </c>
      <c r="AE3">
        <v>28.225999999999999</v>
      </c>
      <c r="AF3">
        <v>8.8740000000000006</v>
      </c>
      <c r="AG3">
        <v>40.156799999999997</v>
      </c>
      <c r="AH3">
        <v>46.781799999999997</v>
      </c>
      <c r="AI3">
        <v>0</v>
      </c>
      <c r="AJ3">
        <v>0</v>
      </c>
      <c r="AK3">
        <v>51.648299999999999</v>
      </c>
      <c r="AL3">
        <v>20.916</v>
      </c>
      <c r="AM3">
        <v>10.557359999999999</v>
      </c>
      <c r="AN3">
        <v>0.93737000000000004</v>
      </c>
      <c r="AO3">
        <v>10.007466000000001</v>
      </c>
      <c r="AP3">
        <v>1.7934000000000001</v>
      </c>
      <c r="AQ3">
        <v>22.428000000000001</v>
      </c>
      <c r="AR3">
        <v>49.68</v>
      </c>
      <c r="AS3">
        <v>31.897383000000001</v>
      </c>
      <c r="AT3">
        <v>14.996771000000001</v>
      </c>
      <c r="AU3">
        <v>0</v>
      </c>
      <c r="AV3">
        <v>0</v>
      </c>
      <c r="AW3">
        <v>0</v>
      </c>
      <c r="AX3">
        <v>5.7224000000000004</v>
      </c>
      <c r="AY3">
        <v>0</v>
      </c>
      <c r="AZ3">
        <v>0</v>
      </c>
      <c r="BA3">
        <f>SUM(B3:AZ3)</f>
        <v>2764.4898279999998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2.1920000000000002</v>
      </c>
      <c r="J4">
        <v>5.48</v>
      </c>
      <c r="K4">
        <v>686.44209999999998</v>
      </c>
      <c r="L4">
        <v>652.11180000000002</v>
      </c>
      <c r="M4">
        <v>87</v>
      </c>
      <c r="N4">
        <v>118.125</v>
      </c>
      <c r="O4">
        <v>61.83</v>
      </c>
      <c r="P4">
        <v>117.75</v>
      </c>
      <c r="Q4">
        <v>19.414000000000001</v>
      </c>
      <c r="R4">
        <v>21.196097999999999</v>
      </c>
      <c r="S4">
        <v>23.799600000000002</v>
      </c>
      <c r="T4">
        <v>0</v>
      </c>
      <c r="U4">
        <v>418.77</v>
      </c>
      <c r="V4">
        <v>14.25</v>
      </c>
      <c r="W4">
        <v>46.399079999999998</v>
      </c>
      <c r="X4">
        <v>49.170099999999998</v>
      </c>
      <c r="Y4">
        <v>0</v>
      </c>
      <c r="Z4">
        <v>13.1076</v>
      </c>
      <c r="AA4">
        <v>28.09872</v>
      </c>
      <c r="AB4">
        <v>26.260100000000001</v>
      </c>
      <c r="AC4">
        <v>19.35568</v>
      </c>
      <c r="AD4">
        <v>9.1149000000000004</v>
      </c>
      <c r="AE4">
        <v>28.225999999999999</v>
      </c>
      <c r="AF4">
        <v>8.8740000000000006</v>
      </c>
      <c r="AG4">
        <v>40.156799999999997</v>
      </c>
      <c r="AH4">
        <v>46.781799999999997</v>
      </c>
      <c r="AI4">
        <v>0</v>
      </c>
      <c r="AJ4">
        <v>0</v>
      </c>
      <c r="AK4">
        <v>51.648299999999999</v>
      </c>
      <c r="AL4">
        <v>20.916</v>
      </c>
      <c r="AM4">
        <v>10.557359999999999</v>
      </c>
      <c r="AN4">
        <v>0.93737000000000004</v>
      </c>
      <c r="AO4">
        <v>9.9874740000000006</v>
      </c>
      <c r="AP4">
        <v>1.7934000000000001</v>
      </c>
      <c r="AQ4">
        <v>22.428000000000001</v>
      </c>
      <c r="AR4">
        <v>49.68</v>
      </c>
      <c r="AS4">
        <v>31.897383000000001</v>
      </c>
      <c r="AT4">
        <v>14.996771000000001</v>
      </c>
      <c r="AU4">
        <v>0</v>
      </c>
      <c r="AV4">
        <v>0</v>
      </c>
      <c r="AW4">
        <v>0</v>
      </c>
      <c r="AX4">
        <v>5.7224000000000004</v>
      </c>
      <c r="AY4">
        <v>0</v>
      </c>
      <c r="AZ4">
        <v>0</v>
      </c>
      <c r="BA4">
        <f t="shared" ref="BA4:BA67" si="0">SUM(B4:AZ4)</f>
        <v>2764.4698359999998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2.1920000000000002</v>
      </c>
      <c r="J5">
        <v>5.48</v>
      </c>
      <c r="K5">
        <v>686.44209999999998</v>
      </c>
      <c r="L5">
        <v>652.11180000000002</v>
      </c>
      <c r="M5">
        <v>87</v>
      </c>
      <c r="N5">
        <v>118.125</v>
      </c>
      <c r="O5">
        <v>61.83</v>
      </c>
      <c r="P5">
        <v>117.75</v>
      </c>
      <c r="Q5">
        <v>19.414000000000001</v>
      </c>
      <c r="R5">
        <v>21.196097999999999</v>
      </c>
      <c r="S5">
        <v>23.799600000000002</v>
      </c>
      <c r="T5">
        <v>0</v>
      </c>
      <c r="U5">
        <v>418.77</v>
      </c>
      <c r="V5">
        <v>14.25</v>
      </c>
      <c r="W5">
        <v>46.399079999999998</v>
      </c>
      <c r="X5">
        <v>49.170099999999998</v>
      </c>
      <c r="Y5">
        <v>0</v>
      </c>
      <c r="Z5">
        <v>13.1076</v>
      </c>
      <c r="AA5">
        <v>28.09872</v>
      </c>
      <c r="AB5">
        <v>26.260100000000001</v>
      </c>
      <c r="AC5">
        <v>19.35568</v>
      </c>
      <c r="AD5">
        <v>9.1149000000000004</v>
      </c>
      <c r="AE5">
        <v>28.225999999999999</v>
      </c>
      <c r="AF5">
        <v>8.8740000000000006</v>
      </c>
      <c r="AG5">
        <v>40.156799999999997</v>
      </c>
      <c r="AH5">
        <v>46.781799999999997</v>
      </c>
      <c r="AI5">
        <v>0</v>
      </c>
      <c r="AJ5">
        <v>0</v>
      </c>
      <c r="AK5">
        <v>51.648299999999999</v>
      </c>
      <c r="AL5">
        <v>20.916</v>
      </c>
      <c r="AM5">
        <v>10.557359999999999</v>
      </c>
      <c r="AN5">
        <v>0.93737000000000004</v>
      </c>
      <c r="AO5">
        <v>10.039806</v>
      </c>
      <c r="AP5">
        <v>1.7934000000000001</v>
      </c>
      <c r="AQ5">
        <v>22.428000000000001</v>
      </c>
      <c r="AR5">
        <v>49.68</v>
      </c>
      <c r="AS5">
        <v>31.897383000000001</v>
      </c>
      <c r="AT5">
        <v>14.996771000000001</v>
      </c>
      <c r="AU5">
        <v>0</v>
      </c>
      <c r="AV5">
        <v>0</v>
      </c>
      <c r="AW5">
        <v>0</v>
      </c>
      <c r="AX5">
        <v>5.7224000000000004</v>
      </c>
      <c r="AY5">
        <v>0</v>
      </c>
      <c r="AZ5">
        <v>0</v>
      </c>
      <c r="BA5">
        <f t="shared" si="0"/>
        <v>2764.522168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2.1920000000000002</v>
      </c>
      <c r="J6">
        <v>5.48</v>
      </c>
      <c r="K6">
        <v>686.44209999999998</v>
      </c>
      <c r="L6">
        <v>652.11180000000002</v>
      </c>
      <c r="M6">
        <v>87</v>
      </c>
      <c r="N6">
        <v>118.125</v>
      </c>
      <c r="O6">
        <v>61.83</v>
      </c>
      <c r="P6">
        <v>117.75</v>
      </c>
      <c r="Q6">
        <v>19.414000000000001</v>
      </c>
      <c r="R6">
        <v>21.196097999999999</v>
      </c>
      <c r="S6">
        <v>23.799600000000002</v>
      </c>
      <c r="T6">
        <v>0</v>
      </c>
      <c r="U6">
        <v>418.77</v>
      </c>
      <c r="V6">
        <v>14.25</v>
      </c>
      <c r="W6">
        <v>46.399079999999998</v>
      </c>
      <c r="X6">
        <v>49.170099999999998</v>
      </c>
      <c r="Y6">
        <v>0</v>
      </c>
      <c r="Z6">
        <v>13.1076</v>
      </c>
      <c r="AA6">
        <v>28.045000000000002</v>
      </c>
      <c r="AB6">
        <v>26.260100000000001</v>
      </c>
      <c r="AC6">
        <v>19.35568</v>
      </c>
      <c r="AD6">
        <v>9.1149000000000004</v>
      </c>
      <c r="AE6">
        <v>28.225999999999999</v>
      </c>
      <c r="AF6">
        <v>8.8740000000000006</v>
      </c>
      <c r="AG6">
        <v>40.156799999999997</v>
      </c>
      <c r="AH6">
        <v>46.781799999999997</v>
      </c>
      <c r="AI6">
        <v>0</v>
      </c>
      <c r="AJ6">
        <v>0</v>
      </c>
      <c r="AK6">
        <v>51.648299999999999</v>
      </c>
      <c r="AL6">
        <v>20.916</v>
      </c>
      <c r="AM6">
        <v>10.557359999999999</v>
      </c>
      <c r="AN6">
        <v>0.93737000000000004</v>
      </c>
      <c r="AO6">
        <v>9.9851220000000005</v>
      </c>
      <c r="AP6">
        <v>1.7934000000000001</v>
      </c>
      <c r="AQ6">
        <v>22.428000000000001</v>
      </c>
      <c r="AR6">
        <v>49.68</v>
      </c>
      <c r="AS6">
        <v>31.897383000000001</v>
      </c>
      <c r="AT6">
        <v>14.996771000000001</v>
      </c>
      <c r="AU6">
        <v>0</v>
      </c>
      <c r="AV6">
        <v>0</v>
      </c>
      <c r="AW6">
        <v>0</v>
      </c>
      <c r="AX6">
        <v>5.7224000000000004</v>
      </c>
      <c r="AY6">
        <v>0</v>
      </c>
      <c r="AZ6">
        <v>0</v>
      </c>
      <c r="BA6">
        <f t="shared" si="0"/>
        <v>2764.4137639999999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686.44209999999998</v>
      </c>
      <c r="L7">
        <v>652.11180000000002</v>
      </c>
      <c r="M7">
        <v>87</v>
      </c>
      <c r="N7">
        <v>118.125</v>
      </c>
      <c r="O7">
        <v>61.83</v>
      </c>
      <c r="P7">
        <v>117.75</v>
      </c>
      <c r="Q7">
        <v>19.414000000000001</v>
      </c>
      <c r="R7">
        <v>21.196097999999999</v>
      </c>
      <c r="S7">
        <v>23.799600000000002</v>
      </c>
      <c r="T7">
        <v>0</v>
      </c>
      <c r="U7">
        <v>418.77</v>
      </c>
      <c r="V7">
        <v>14.25</v>
      </c>
      <c r="W7">
        <v>46.399079999999998</v>
      </c>
      <c r="X7">
        <v>49.170099999999998</v>
      </c>
      <c r="Y7">
        <v>0</v>
      </c>
      <c r="Z7">
        <v>13.1076</v>
      </c>
      <c r="AA7">
        <v>28.045000000000002</v>
      </c>
      <c r="AB7">
        <v>26.260100000000001</v>
      </c>
      <c r="AC7">
        <v>19.35568</v>
      </c>
      <c r="AD7">
        <v>9.1149000000000004</v>
      </c>
      <c r="AE7">
        <v>28.225999999999999</v>
      </c>
      <c r="AF7">
        <v>8.8740000000000006</v>
      </c>
      <c r="AG7">
        <v>40.156799999999997</v>
      </c>
      <c r="AH7">
        <v>46.781799999999997</v>
      </c>
      <c r="AI7">
        <v>0</v>
      </c>
      <c r="AJ7">
        <v>0</v>
      </c>
      <c r="AK7">
        <v>51.648299999999999</v>
      </c>
      <c r="AL7">
        <v>20.916</v>
      </c>
      <c r="AM7">
        <v>10.557359999999999</v>
      </c>
      <c r="AN7">
        <v>0.93737000000000004</v>
      </c>
      <c r="AO7">
        <v>10.068618000000001</v>
      </c>
      <c r="AP7">
        <v>1.7934000000000001</v>
      </c>
      <c r="AQ7">
        <v>22.428000000000001</v>
      </c>
      <c r="AR7">
        <v>49.68</v>
      </c>
      <c r="AS7">
        <v>31.897383000000001</v>
      </c>
      <c r="AT7">
        <v>13.903086</v>
      </c>
      <c r="AU7">
        <v>0</v>
      </c>
      <c r="AV7">
        <v>0</v>
      </c>
      <c r="AW7">
        <v>0</v>
      </c>
      <c r="AX7">
        <v>5.7224000000000004</v>
      </c>
      <c r="AY7">
        <v>0</v>
      </c>
      <c r="AZ7">
        <v>0</v>
      </c>
      <c r="BA7">
        <f t="shared" si="0"/>
        <v>2758.7315749999993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686.44209999999998</v>
      </c>
      <c r="L8">
        <v>652.11180000000002</v>
      </c>
      <c r="M8">
        <v>87</v>
      </c>
      <c r="N8">
        <v>118.125</v>
      </c>
      <c r="O8">
        <v>61.83</v>
      </c>
      <c r="P8">
        <v>117.75</v>
      </c>
      <c r="Q8">
        <v>19.414000000000001</v>
      </c>
      <c r="R8">
        <v>21.196097999999999</v>
      </c>
      <c r="S8">
        <v>23.799600000000002</v>
      </c>
      <c r="T8">
        <v>0</v>
      </c>
      <c r="U8">
        <v>418.77</v>
      </c>
      <c r="V8">
        <v>14.25</v>
      </c>
      <c r="W8">
        <v>46.399079999999998</v>
      </c>
      <c r="X8">
        <v>49.170099999999998</v>
      </c>
      <c r="Y8">
        <v>0</v>
      </c>
      <c r="Z8">
        <v>13.1076</v>
      </c>
      <c r="AA8">
        <v>28.045000000000002</v>
      </c>
      <c r="AB8">
        <v>26.260100000000001</v>
      </c>
      <c r="AC8">
        <v>19.35568</v>
      </c>
      <c r="AD8">
        <v>9.1149000000000004</v>
      </c>
      <c r="AE8">
        <v>28.225999999999999</v>
      </c>
      <c r="AF8">
        <v>8.8740000000000006</v>
      </c>
      <c r="AG8">
        <v>40.156799999999997</v>
      </c>
      <c r="AH8">
        <v>37.880000000000003</v>
      </c>
      <c r="AI8">
        <v>0</v>
      </c>
      <c r="AJ8">
        <v>0</v>
      </c>
      <c r="AK8">
        <v>51.648299999999999</v>
      </c>
      <c r="AL8">
        <v>20.916</v>
      </c>
      <c r="AM8">
        <v>10.557359999999999</v>
      </c>
      <c r="AN8">
        <v>0.93737000000000004</v>
      </c>
      <c r="AO8">
        <v>10.05186</v>
      </c>
      <c r="AP8">
        <v>1.7934000000000001</v>
      </c>
      <c r="AQ8">
        <v>11.214</v>
      </c>
      <c r="AR8">
        <v>49.68</v>
      </c>
      <c r="AS8">
        <v>31.897383000000001</v>
      </c>
      <c r="AT8">
        <v>8.8258759999999992</v>
      </c>
      <c r="AU8">
        <v>0</v>
      </c>
      <c r="AV8">
        <v>0</v>
      </c>
      <c r="AW8">
        <v>0</v>
      </c>
      <c r="AX8">
        <v>5.7224000000000004</v>
      </c>
      <c r="AY8">
        <v>0</v>
      </c>
      <c r="AZ8">
        <v>0</v>
      </c>
      <c r="BA8">
        <f t="shared" si="0"/>
        <v>2733.5218069999996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686.44209999999998</v>
      </c>
      <c r="L9">
        <v>652.11180000000002</v>
      </c>
      <c r="M9">
        <v>87</v>
      </c>
      <c r="N9">
        <v>118.125</v>
      </c>
      <c r="O9">
        <v>61.83</v>
      </c>
      <c r="P9">
        <v>117.75</v>
      </c>
      <c r="Q9">
        <v>19.414000000000001</v>
      </c>
      <c r="R9">
        <v>21.196097999999999</v>
      </c>
      <c r="S9">
        <v>23.799600000000002</v>
      </c>
      <c r="T9">
        <v>0</v>
      </c>
      <c r="U9">
        <v>418.77</v>
      </c>
      <c r="V9">
        <v>14.25</v>
      </c>
      <c r="W9">
        <v>46.399079999999998</v>
      </c>
      <c r="X9">
        <v>49.170099999999998</v>
      </c>
      <c r="Y9">
        <v>0</v>
      </c>
      <c r="Z9">
        <v>13.1076</v>
      </c>
      <c r="AA9">
        <v>28.045000000000002</v>
      </c>
      <c r="AB9">
        <v>13.0634</v>
      </c>
      <c r="AC9">
        <v>9.6778399999999998</v>
      </c>
      <c r="AD9">
        <v>9.1149000000000004</v>
      </c>
      <c r="AE9">
        <v>28.225999999999999</v>
      </c>
      <c r="AF9">
        <v>8.8740000000000006</v>
      </c>
      <c r="AG9">
        <v>40.156799999999997</v>
      </c>
      <c r="AH9">
        <v>37.880000000000003</v>
      </c>
      <c r="AI9">
        <v>0</v>
      </c>
      <c r="AJ9">
        <v>0</v>
      </c>
      <c r="AK9">
        <v>51.648299999999999</v>
      </c>
      <c r="AL9">
        <v>20.916</v>
      </c>
      <c r="AM9">
        <v>10.557359999999999</v>
      </c>
      <c r="AN9">
        <v>0.93737000000000004</v>
      </c>
      <c r="AO9">
        <v>10.084199999999999</v>
      </c>
      <c r="AP9">
        <v>3.0743999999999998</v>
      </c>
      <c r="AQ9">
        <v>11.214</v>
      </c>
      <c r="AR9">
        <v>49.68</v>
      </c>
      <c r="AS9">
        <v>31.897383000000001</v>
      </c>
      <c r="AT9">
        <v>14.996771000000001</v>
      </c>
      <c r="AU9">
        <v>0</v>
      </c>
      <c r="AV9">
        <v>0</v>
      </c>
      <c r="AW9">
        <v>0</v>
      </c>
      <c r="AX9">
        <v>5.7224000000000004</v>
      </c>
      <c r="AY9">
        <v>0</v>
      </c>
      <c r="AZ9">
        <v>0</v>
      </c>
      <c r="BA9">
        <f t="shared" si="0"/>
        <v>2718.1315019999993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686.44209999999998</v>
      </c>
      <c r="L10">
        <v>652.11180000000002</v>
      </c>
      <c r="M10">
        <v>87</v>
      </c>
      <c r="N10">
        <v>118.125</v>
      </c>
      <c r="O10">
        <v>61.83</v>
      </c>
      <c r="P10">
        <v>117.75</v>
      </c>
      <c r="Q10">
        <v>19.414000000000001</v>
      </c>
      <c r="R10">
        <v>21.196097999999999</v>
      </c>
      <c r="S10">
        <v>23.799600000000002</v>
      </c>
      <c r="T10">
        <v>0</v>
      </c>
      <c r="U10">
        <v>418.77</v>
      </c>
      <c r="V10">
        <v>14.25</v>
      </c>
      <c r="W10">
        <v>46.399079999999998</v>
      </c>
      <c r="X10">
        <v>49.170099999999998</v>
      </c>
      <c r="Y10">
        <v>0</v>
      </c>
      <c r="Z10">
        <v>13.1076</v>
      </c>
      <c r="AA10">
        <v>21.172000000000001</v>
      </c>
      <c r="AB10">
        <v>13.0634</v>
      </c>
      <c r="AC10">
        <v>0</v>
      </c>
      <c r="AD10">
        <v>9.1149000000000004</v>
      </c>
      <c r="AE10">
        <v>28.225999999999999</v>
      </c>
      <c r="AF10">
        <v>8.8740000000000006</v>
      </c>
      <c r="AG10">
        <v>40.156799999999997</v>
      </c>
      <c r="AH10">
        <v>37.880000000000003</v>
      </c>
      <c r="AI10">
        <v>0</v>
      </c>
      <c r="AJ10">
        <v>0</v>
      </c>
      <c r="AK10">
        <v>51.648299999999999</v>
      </c>
      <c r="AL10">
        <v>20.916</v>
      </c>
      <c r="AM10">
        <v>10.557359999999999</v>
      </c>
      <c r="AN10">
        <v>0.93737000000000004</v>
      </c>
      <c r="AO10">
        <v>10.156817999999999</v>
      </c>
      <c r="AP10">
        <v>3.0743999999999998</v>
      </c>
      <c r="AQ10">
        <v>11.214</v>
      </c>
      <c r="AR10">
        <v>49.68</v>
      </c>
      <c r="AS10">
        <v>31.897383000000001</v>
      </c>
      <c r="AT10">
        <v>13.327057</v>
      </c>
      <c r="AU10">
        <v>0</v>
      </c>
      <c r="AV10">
        <v>0</v>
      </c>
      <c r="AW10">
        <v>0</v>
      </c>
      <c r="AX10">
        <v>5.7224000000000004</v>
      </c>
      <c r="AY10">
        <v>0</v>
      </c>
      <c r="AZ10">
        <v>0</v>
      </c>
      <c r="BA10">
        <f t="shared" si="0"/>
        <v>2699.9835659999994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</v>
      </c>
      <c r="K11">
        <v>686.44209999999998</v>
      </c>
      <c r="L11">
        <v>652.11180000000002</v>
      </c>
      <c r="M11">
        <v>87</v>
      </c>
      <c r="N11">
        <v>118.125</v>
      </c>
      <c r="O11">
        <v>61.83</v>
      </c>
      <c r="P11">
        <v>118.5</v>
      </c>
      <c r="Q11">
        <v>19.414000000000001</v>
      </c>
      <c r="R11">
        <v>21.196097999999999</v>
      </c>
      <c r="S11">
        <v>23.799600000000002</v>
      </c>
      <c r="T11">
        <v>0</v>
      </c>
      <c r="U11">
        <v>418.77</v>
      </c>
      <c r="V11">
        <v>14.25</v>
      </c>
      <c r="W11">
        <v>44.311</v>
      </c>
      <c r="X11">
        <v>49.170099999999998</v>
      </c>
      <c r="Y11">
        <v>0</v>
      </c>
      <c r="Z11">
        <v>13.1076</v>
      </c>
      <c r="AA11">
        <v>13.983000000000001</v>
      </c>
      <c r="AB11">
        <v>13.0634</v>
      </c>
      <c r="AC11">
        <v>0</v>
      </c>
      <c r="AD11">
        <v>9.1149000000000004</v>
      </c>
      <c r="AE11">
        <v>28.225999999999999</v>
      </c>
      <c r="AF11">
        <v>8.8740000000000006</v>
      </c>
      <c r="AG11">
        <v>40.156799999999997</v>
      </c>
      <c r="AH11">
        <v>37.880000000000003</v>
      </c>
      <c r="AI11">
        <v>0</v>
      </c>
      <c r="AJ11">
        <v>0</v>
      </c>
      <c r="AK11">
        <v>51.648299999999999</v>
      </c>
      <c r="AL11">
        <v>46.48</v>
      </c>
      <c r="AM11">
        <v>10.557359999999999</v>
      </c>
      <c r="AN11">
        <v>0.93737000000000004</v>
      </c>
      <c r="AO11">
        <v>10.089492</v>
      </c>
      <c r="AP11">
        <v>3.0743999999999998</v>
      </c>
      <c r="AQ11">
        <v>11.214</v>
      </c>
      <c r="AR11">
        <v>49.68</v>
      </c>
      <c r="AS11">
        <v>31.897383000000001</v>
      </c>
      <c r="AT11">
        <v>14.996771000000001</v>
      </c>
      <c r="AU11">
        <v>0</v>
      </c>
      <c r="AV11">
        <v>0</v>
      </c>
      <c r="AW11">
        <v>0</v>
      </c>
      <c r="AX11">
        <v>5.7224000000000004</v>
      </c>
      <c r="AY11">
        <v>0</v>
      </c>
      <c r="AZ11">
        <v>0</v>
      </c>
      <c r="BA11">
        <f t="shared" si="0"/>
        <v>2718.6228739999997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</v>
      </c>
      <c r="K12">
        <v>686.44209999999998</v>
      </c>
      <c r="L12">
        <v>652.11180000000002</v>
      </c>
      <c r="M12">
        <v>87</v>
      </c>
      <c r="N12">
        <v>118.125</v>
      </c>
      <c r="O12">
        <v>61.83</v>
      </c>
      <c r="P12">
        <v>118.5</v>
      </c>
      <c r="Q12">
        <v>19.414000000000001</v>
      </c>
      <c r="R12">
        <v>21.196097999999999</v>
      </c>
      <c r="S12">
        <v>23.799600000000002</v>
      </c>
      <c r="T12">
        <v>0</v>
      </c>
      <c r="U12">
        <v>418.77</v>
      </c>
      <c r="V12">
        <v>14.25</v>
      </c>
      <c r="W12">
        <v>44.311</v>
      </c>
      <c r="X12">
        <v>49.170099999999998</v>
      </c>
      <c r="Y12">
        <v>0</v>
      </c>
      <c r="Z12">
        <v>13.1076</v>
      </c>
      <c r="AA12">
        <v>0</v>
      </c>
      <c r="AB12">
        <v>13.0634</v>
      </c>
      <c r="AC12">
        <v>0</v>
      </c>
      <c r="AD12">
        <v>9.1149000000000004</v>
      </c>
      <c r="AE12">
        <v>28.225999999999999</v>
      </c>
      <c r="AF12">
        <v>8.8740000000000006</v>
      </c>
      <c r="AG12">
        <v>40.156799999999997</v>
      </c>
      <c r="AH12">
        <v>37.880000000000003</v>
      </c>
      <c r="AI12">
        <v>0</v>
      </c>
      <c r="AJ12">
        <v>0</v>
      </c>
      <c r="AK12">
        <v>51.648299999999999</v>
      </c>
      <c r="AL12">
        <v>46.48</v>
      </c>
      <c r="AM12">
        <v>10.557359999999999</v>
      </c>
      <c r="AN12">
        <v>0.93737000000000004</v>
      </c>
      <c r="AO12">
        <v>10.062738</v>
      </c>
      <c r="AP12">
        <v>3.0743999999999998</v>
      </c>
      <c r="AQ12">
        <v>11.214</v>
      </c>
      <c r="AR12">
        <v>49.68</v>
      </c>
      <c r="AS12">
        <v>31.897383000000001</v>
      </c>
      <c r="AT12">
        <v>14.996771000000001</v>
      </c>
      <c r="AU12">
        <v>0</v>
      </c>
      <c r="AV12">
        <v>0</v>
      </c>
      <c r="AW12">
        <v>0</v>
      </c>
      <c r="AX12">
        <v>5.7224000000000004</v>
      </c>
      <c r="AY12">
        <v>0</v>
      </c>
      <c r="AZ12">
        <v>0</v>
      </c>
      <c r="BA12">
        <f t="shared" si="0"/>
        <v>2704.6131199999995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1.6813</v>
      </c>
      <c r="K13">
        <v>686.77995799999997</v>
      </c>
      <c r="L13">
        <v>653.15</v>
      </c>
      <c r="M13">
        <v>87</v>
      </c>
      <c r="N13">
        <v>118.125</v>
      </c>
      <c r="O13">
        <v>91.017899999999997</v>
      </c>
      <c r="P13">
        <v>118.5</v>
      </c>
      <c r="Q13">
        <v>19.41</v>
      </c>
      <c r="R13">
        <v>21.196097999999999</v>
      </c>
      <c r="S13">
        <v>26.3901</v>
      </c>
      <c r="T13">
        <v>0</v>
      </c>
      <c r="U13">
        <v>418.77</v>
      </c>
      <c r="V13">
        <v>14.25</v>
      </c>
      <c r="W13">
        <v>44.311</v>
      </c>
      <c r="X13">
        <v>49.170099999999998</v>
      </c>
      <c r="Y13">
        <v>0</v>
      </c>
      <c r="Z13">
        <v>13.1076</v>
      </c>
      <c r="AA13">
        <v>0</v>
      </c>
      <c r="AB13">
        <v>13.0634</v>
      </c>
      <c r="AC13">
        <v>0</v>
      </c>
      <c r="AD13">
        <v>9.1149000000000004</v>
      </c>
      <c r="AE13">
        <v>28.225999999999999</v>
      </c>
      <c r="AF13">
        <v>8.8740000000000006</v>
      </c>
      <c r="AG13">
        <v>40.156799999999997</v>
      </c>
      <c r="AH13">
        <v>37.880000000000003</v>
      </c>
      <c r="AI13">
        <v>0</v>
      </c>
      <c r="AJ13">
        <v>0</v>
      </c>
      <c r="AK13">
        <v>51.648299999999999</v>
      </c>
      <c r="AL13">
        <v>80.177999999999997</v>
      </c>
      <c r="AM13">
        <v>10.557359999999999</v>
      </c>
      <c r="AN13">
        <v>0.93737000000000004</v>
      </c>
      <c r="AO13">
        <v>10.079496000000001</v>
      </c>
      <c r="AP13">
        <v>3.0743999999999998</v>
      </c>
      <c r="AQ13">
        <v>9.8279999999999994</v>
      </c>
      <c r="AR13">
        <v>49.68</v>
      </c>
      <c r="AS13">
        <v>31.897383000000001</v>
      </c>
      <c r="AT13">
        <v>14.287350999999999</v>
      </c>
      <c r="AU13">
        <v>0</v>
      </c>
      <c r="AV13">
        <v>0</v>
      </c>
      <c r="AW13">
        <v>0</v>
      </c>
      <c r="AX13">
        <v>8.6122999999999994</v>
      </c>
      <c r="AY13">
        <v>0</v>
      </c>
      <c r="AZ13">
        <v>0</v>
      </c>
      <c r="BA13">
        <f t="shared" si="0"/>
        <v>2770.954115999999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1.6813</v>
      </c>
      <c r="K14">
        <v>686.77995799999997</v>
      </c>
      <c r="L14">
        <v>653.15</v>
      </c>
      <c r="M14">
        <v>87</v>
      </c>
      <c r="N14">
        <v>118.125</v>
      </c>
      <c r="O14">
        <v>97.61</v>
      </c>
      <c r="P14">
        <v>118.5</v>
      </c>
      <c r="Q14">
        <v>19.41</v>
      </c>
      <c r="R14">
        <v>21.196097999999999</v>
      </c>
      <c r="S14">
        <v>26.3901</v>
      </c>
      <c r="T14">
        <v>0</v>
      </c>
      <c r="U14">
        <v>418.77</v>
      </c>
      <c r="V14">
        <v>14.25</v>
      </c>
      <c r="W14">
        <v>44.311</v>
      </c>
      <c r="X14">
        <v>49.170099999999998</v>
      </c>
      <c r="Y14">
        <v>0</v>
      </c>
      <c r="Z14">
        <v>13.1076</v>
      </c>
      <c r="AA14">
        <v>0</v>
      </c>
      <c r="AB14">
        <v>13.0634</v>
      </c>
      <c r="AC14">
        <v>0</v>
      </c>
      <c r="AD14">
        <v>9.1149000000000004</v>
      </c>
      <c r="AE14">
        <v>28.225999999999999</v>
      </c>
      <c r="AF14">
        <v>8.8740000000000006</v>
      </c>
      <c r="AG14">
        <v>40.156799999999997</v>
      </c>
      <c r="AH14">
        <v>37.880000000000003</v>
      </c>
      <c r="AI14">
        <v>0</v>
      </c>
      <c r="AJ14">
        <v>0</v>
      </c>
      <c r="AK14">
        <v>51.648299999999999</v>
      </c>
      <c r="AL14">
        <v>80.177999999999997</v>
      </c>
      <c r="AM14">
        <v>10.557359999999999</v>
      </c>
      <c r="AN14">
        <v>0.93737000000000004</v>
      </c>
      <c r="AO14">
        <v>10.197096</v>
      </c>
      <c r="AP14">
        <v>3.0743999999999998</v>
      </c>
      <c r="AQ14">
        <v>0</v>
      </c>
      <c r="AR14">
        <v>49.68</v>
      </c>
      <c r="AS14">
        <v>31.897383000000001</v>
      </c>
      <c r="AT14">
        <v>14.996771000000001</v>
      </c>
      <c r="AU14">
        <v>0</v>
      </c>
      <c r="AV14">
        <v>0</v>
      </c>
      <c r="AW14">
        <v>0</v>
      </c>
      <c r="AX14">
        <v>8.6122999999999994</v>
      </c>
      <c r="AY14">
        <v>0</v>
      </c>
      <c r="AZ14">
        <v>0</v>
      </c>
      <c r="BA14">
        <f t="shared" si="0"/>
        <v>2768.545235999999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1.6813</v>
      </c>
      <c r="K15">
        <v>686.77995799999997</v>
      </c>
      <c r="L15">
        <v>653.15</v>
      </c>
      <c r="M15">
        <v>87</v>
      </c>
      <c r="N15">
        <v>118.125</v>
      </c>
      <c r="O15">
        <v>104.2089</v>
      </c>
      <c r="P15">
        <v>118.5</v>
      </c>
      <c r="Q15">
        <v>19.41</v>
      </c>
      <c r="R15">
        <v>21.196097999999999</v>
      </c>
      <c r="S15">
        <v>26.3901</v>
      </c>
      <c r="T15">
        <v>0</v>
      </c>
      <c r="U15">
        <v>418.77</v>
      </c>
      <c r="V15">
        <v>14.25</v>
      </c>
      <c r="W15">
        <v>44.311</v>
      </c>
      <c r="X15">
        <v>49.170099999999998</v>
      </c>
      <c r="Y15">
        <v>0</v>
      </c>
      <c r="Z15">
        <v>13.1076</v>
      </c>
      <c r="AA15">
        <v>0</v>
      </c>
      <c r="AB15">
        <v>3.9990000000000001</v>
      </c>
      <c r="AC15">
        <v>0</v>
      </c>
      <c r="AD15">
        <v>9.1149000000000004</v>
      </c>
      <c r="AE15">
        <v>28.225999999999999</v>
      </c>
      <c r="AF15">
        <v>8.8740000000000006</v>
      </c>
      <c r="AG15">
        <v>40.156799999999997</v>
      </c>
      <c r="AH15">
        <v>37.880000000000003</v>
      </c>
      <c r="AI15">
        <v>0</v>
      </c>
      <c r="AJ15">
        <v>0</v>
      </c>
      <c r="AK15">
        <v>51.648299999999999</v>
      </c>
      <c r="AL15">
        <v>80.177999999999997</v>
      </c>
      <c r="AM15">
        <v>10.557359999999999</v>
      </c>
      <c r="AN15">
        <v>0.93737000000000004</v>
      </c>
      <c r="AO15">
        <v>10.175928000000001</v>
      </c>
      <c r="AP15">
        <v>3.0743999999999998</v>
      </c>
      <c r="AQ15">
        <v>0</v>
      </c>
      <c r="AR15">
        <v>52.991999999999997</v>
      </c>
      <c r="AS15">
        <v>31.897383000000001</v>
      </c>
      <c r="AT15">
        <v>13.580353000000001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f t="shared" si="0"/>
        <v>2760.7337499999994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1.6813</v>
      </c>
      <c r="K16">
        <v>686.77995799999997</v>
      </c>
      <c r="L16">
        <v>653.15</v>
      </c>
      <c r="M16">
        <v>87</v>
      </c>
      <c r="N16">
        <v>118.125</v>
      </c>
      <c r="O16">
        <v>104.2089</v>
      </c>
      <c r="P16">
        <v>118.5</v>
      </c>
      <c r="Q16">
        <v>19.41</v>
      </c>
      <c r="R16">
        <v>21.196097999999999</v>
      </c>
      <c r="S16">
        <v>26.3901</v>
      </c>
      <c r="T16">
        <v>0</v>
      </c>
      <c r="U16">
        <v>418.77</v>
      </c>
      <c r="V16">
        <v>14.25</v>
      </c>
      <c r="W16">
        <v>44.311</v>
      </c>
      <c r="X16">
        <v>49.170099999999998</v>
      </c>
      <c r="Y16">
        <v>0</v>
      </c>
      <c r="Z16">
        <v>13.1076</v>
      </c>
      <c r="AA16">
        <v>0</v>
      </c>
      <c r="AB16">
        <v>3.9990000000000001</v>
      </c>
      <c r="AC16">
        <v>0</v>
      </c>
      <c r="AD16">
        <v>9.1149000000000004</v>
      </c>
      <c r="AE16">
        <v>28.225999999999999</v>
      </c>
      <c r="AF16">
        <v>8.8740000000000006</v>
      </c>
      <c r="AG16">
        <v>40.156799999999997</v>
      </c>
      <c r="AH16">
        <v>37.880000000000003</v>
      </c>
      <c r="AI16">
        <v>0</v>
      </c>
      <c r="AJ16">
        <v>0</v>
      </c>
      <c r="AK16">
        <v>51.648299999999999</v>
      </c>
      <c r="AL16">
        <v>80.177999999999997</v>
      </c>
      <c r="AM16">
        <v>10.557359999999999</v>
      </c>
      <c r="AN16">
        <v>0.93737000000000004</v>
      </c>
      <c r="AO16">
        <v>10.136532000000001</v>
      </c>
      <c r="AP16">
        <v>3.0743999999999998</v>
      </c>
      <c r="AQ16">
        <v>0</v>
      </c>
      <c r="AR16">
        <v>52.991999999999997</v>
      </c>
      <c r="AS16">
        <v>31.897383000000001</v>
      </c>
      <c r="AT16">
        <v>14.551921999999999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2761.6659229999996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1.6813</v>
      </c>
      <c r="K17">
        <v>686.77995799999997</v>
      </c>
      <c r="L17">
        <v>653.15</v>
      </c>
      <c r="M17">
        <v>87</v>
      </c>
      <c r="N17">
        <v>118.125</v>
      </c>
      <c r="O17">
        <v>104.2089</v>
      </c>
      <c r="P17">
        <v>118.5</v>
      </c>
      <c r="Q17">
        <v>19.41</v>
      </c>
      <c r="R17">
        <v>21.196097999999999</v>
      </c>
      <c r="S17">
        <v>26.3901</v>
      </c>
      <c r="T17">
        <v>0</v>
      </c>
      <c r="U17">
        <v>418.77</v>
      </c>
      <c r="V17">
        <v>14.25</v>
      </c>
      <c r="W17">
        <v>44.311</v>
      </c>
      <c r="X17">
        <v>49.170099999999998</v>
      </c>
      <c r="Y17">
        <v>0</v>
      </c>
      <c r="Z17">
        <v>13.1076</v>
      </c>
      <c r="AA17">
        <v>0</v>
      </c>
      <c r="AB17">
        <v>3.9990000000000001</v>
      </c>
      <c r="AC17">
        <v>0</v>
      </c>
      <c r="AD17">
        <v>9.1149000000000004</v>
      </c>
      <c r="AE17">
        <v>28.225999999999999</v>
      </c>
      <c r="AF17">
        <v>8.8740000000000006</v>
      </c>
      <c r="AG17">
        <v>40.156799999999997</v>
      </c>
      <c r="AH17">
        <v>37.880000000000003</v>
      </c>
      <c r="AI17">
        <v>0</v>
      </c>
      <c r="AJ17">
        <v>0</v>
      </c>
      <c r="AK17">
        <v>51.648299999999999</v>
      </c>
      <c r="AL17">
        <v>80.177999999999997</v>
      </c>
      <c r="AM17">
        <v>10.557359999999999</v>
      </c>
      <c r="AN17">
        <v>0.93737000000000004</v>
      </c>
      <c r="AO17">
        <v>10.057152</v>
      </c>
      <c r="AP17">
        <v>3.0743999999999998</v>
      </c>
      <c r="AQ17">
        <v>0</v>
      </c>
      <c r="AR17">
        <v>52.991999999999997</v>
      </c>
      <c r="AS17">
        <v>31.897383000000001</v>
      </c>
      <c r="AT17">
        <v>14.996771000000001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2762.0313919999994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1.6813</v>
      </c>
      <c r="K18">
        <v>686.77995799999997</v>
      </c>
      <c r="L18">
        <v>653.15</v>
      </c>
      <c r="M18">
        <v>87</v>
      </c>
      <c r="N18">
        <v>118.125</v>
      </c>
      <c r="O18">
        <v>117.3999</v>
      </c>
      <c r="P18">
        <v>118.5</v>
      </c>
      <c r="Q18">
        <v>19.41</v>
      </c>
      <c r="R18">
        <v>21.196097999999999</v>
      </c>
      <c r="S18">
        <v>26.3901</v>
      </c>
      <c r="T18">
        <v>0</v>
      </c>
      <c r="U18">
        <v>418.77</v>
      </c>
      <c r="V18">
        <v>14.25</v>
      </c>
      <c r="W18">
        <v>44.311</v>
      </c>
      <c r="X18">
        <v>49.170099999999998</v>
      </c>
      <c r="Y18">
        <v>0</v>
      </c>
      <c r="Z18">
        <v>13.1076</v>
      </c>
      <c r="AA18">
        <v>0</v>
      </c>
      <c r="AB18">
        <v>13.0634</v>
      </c>
      <c r="AC18">
        <v>0</v>
      </c>
      <c r="AD18">
        <v>9.1149000000000004</v>
      </c>
      <c r="AE18">
        <v>28.225999999999999</v>
      </c>
      <c r="AF18">
        <v>8.8740000000000006</v>
      </c>
      <c r="AG18">
        <v>40.156799999999997</v>
      </c>
      <c r="AH18">
        <v>37.880000000000003</v>
      </c>
      <c r="AI18">
        <v>0</v>
      </c>
      <c r="AJ18">
        <v>0</v>
      </c>
      <c r="AK18">
        <v>51.648299999999999</v>
      </c>
      <c r="AL18">
        <v>80.177999999999997</v>
      </c>
      <c r="AM18">
        <v>10.557359999999999</v>
      </c>
      <c r="AN18">
        <v>0.93737000000000004</v>
      </c>
      <c r="AO18">
        <v>9.9527819999999991</v>
      </c>
      <c r="AP18">
        <v>3.0743999999999998</v>
      </c>
      <c r="AQ18">
        <v>0</v>
      </c>
      <c r="AR18">
        <v>52.991999999999997</v>
      </c>
      <c r="AS18">
        <v>31.897383000000001</v>
      </c>
      <c r="AT18">
        <v>14.996771000000001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2784.1824219999994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1.6813</v>
      </c>
      <c r="K19">
        <v>686.77995799999997</v>
      </c>
      <c r="L19">
        <v>653.15</v>
      </c>
      <c r="M19">
        <v>87</v>
      </c>
      <c r="N19">
        <v>118.125</v>
      </c>
      <c r="O19">
        <v>117.3999</v>
      </c>
      <c r="P19">
        <v>118.5</v>
      </c>
      <c r="Q19">
        <v>19.41</v>
      </c>
      <c r="R19">
        <v>21.196097999999999</v>
      </c>
      <c r="S19">
        <v>26.3901</v>
      </c>
      <c r="T19">
        <v>0</v>
      </c>
      <c r="U19">
        <v>418.77</v>
      </c>
      <c r="V19">
        <v>14.25</v>
      </c>
      <c r="W19">
        <v>44.311</v>
      </c>
      <c r="X19">
        <v>49.170099999999998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42.338999999999999</v>
      </c>
      <c r="AF19">
        <v>8.8740000000000006</v>
      </c>
      <c r="AG19">
        <v>40.156799999999997</v>
      </c>
      <c r="AH19">
        <v>37.880000000000003</v>
      </c>
      <c r="AI19">
        <v>0</v>
      </c>
      <c r="AJ19">
        <v>0</v>
      </c>
      <c r="AK19">
        <v>51.648299999999999</v>
      </c>
      <c r="AL19">
        <v>46.48</v>
      </c>
      <c r="AM19">
        <v>10.557359999999999</v>
      </c>
      <c r="AN19">
        <v>0.93737000000000004</v>
      </c>
      <c r="AO19">
        <v>9.9322020000000002</v>
      </c>
      <c r="AP19">
        <v>3.0743999999999998</v>
      </c>
      <c r="AQ19">
        <v>0</v>
      </c>
      <c r="AR19">
        <v>49.68</v>
      </c>
      <c r="AS19">
        <v>31.897383000000001</v>
      </c>
      <c r="AT19">
        <v>14.996771000000001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2770.942681999999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1.6813</v>
      </c>
      <c r="K20">
        <v>686.77995799999997</v>
      </c>
      <c r="L20">
        <v>653.15</v>
      </c>
      <c r="M20">
        <v>87</v>
      </c>
      <c r="N20">
        <v>118.125</v>
      </c>
      <c r="O20">
        <v>117.3999</v>
      </c>
      <c r="P20">
        <v>118.5</v>
      </c>
      <c r="Q20">
        <v>19.41</v>
      </c>
      <c r="R20">
        <v>21.196097999999999</v>
      </c>
      <c r="S20">
        <v>26.3901</v>
      </c>
      <c r="T20">
        <v>0</v>
      </c>
      <c r="U20">
        <v>418.77</v>
      </c>
      <c r="V20">
        <v>14.25</v>
      </c>
      <c r="W20">
        <v>44.311</v>
      </c>
      <c r="X20">
        <v>49.170099999999998</v>
      </c>
      <c r="Y20">
        <v>0</v>
      </c>
      <c r="Z20">
        <v>13.1076</v>
      </c>
      <c r="AA20">
        <v>7.0309999999999997</v>
      </c>
      <c r="AB20">
        <v>13.0634</v>
      </c>
      <c r="AC20">
        <v>9.6778399999999998</v>
      </c>
      <c r="AD20">
        <v>9.1149000000000004</v>
      </c>
      <c r="AE20">
        <v>42.338999999999999</v>
      </c>
      <c r="AF20">
        <v>8.8740000000000006</v>
      </c>
      <c r="AG20">
        <v>40.156799999999997</v>
      </c>
      <c r="AH20">
        <v>37.880000000000003</v>
      </c>
      <c r="AI20">
        <v>0</v>
      </c>
      <c r="AJ20">
        <v>0</v>
      </c>
      <c r="AK20">
        <v>51.648299999999999</v>
      </c>
      <c r="AL20">
        <v>34.86</v>
      </c>
      <c r="AM20">
        <v>10.557359999999999</v>
      </c>
      <c r="AN20">
        <v>0.93737000000000004</v>
      </c>
      <c r="AO20">
        <v>9.8501759999999994</v>
      </c>
      <c r="AP20">
        <v>3.0743999999999998</v>
      </c>
      <c r="AQ20">
        <v>0</v>
      </c>
      <c r="AR20">
        <v>49.68</v>
      </c>
      <c r="AS20">
        <v>31.897383000000001</v>
      </c>
      <c r="AT20">
        <v>14.996771000000001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2766.271655999999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1.6813</v>
      </c>
      <c r="K21">
        <v>686.77995799999997</v>
      </c>
      <c r="L21">
        <v>653.15</v>
      </c>
      <c r="M21">
        <v>87</v>
      </c>
      <c r="N21">
        <v>118.125</v>
      </c>
      <c r="O21">
        <v>110.8044</v>
      </c>
      <c r="P21">
        <v>118.5</v>
      </c>
      <c r="Q21">
        <v>19.41</v>
      </c>
      <c r="R21">
        <v>21.196097999999999</v>
      </c>
      <c r="S21">
        <v>26.3901</v>
      </c>
      <c r="T21">
        <v>0</v>
      </c>
      <c r="U21">
        <v>418.77</v>
      </c>
      <c r="V21">
        <v>14.25</v>
      </c>
      <c r="W21">
        <v>44.311</v>
      </c>
      <c r="X21">
        <v>49.170099999999998</v>
      </c>
      <c r="Y21">
        <v>0</v>
      </c>
      <c r="Z21">
        <v>13.1076</v>
      </c>
      <c r="AA21">
        <v>13.983000000000001</v>
      </c>
      <c r="AB21">
        <v>13.0634</v>
      </c>
      <c r="AC21">
        <v>19.35568</v>
      </c>
      <c r="AD21">
        <v>9.1149000000000004</v>
      </c>
      <c r="AE21">
        <v>42.338999999999999</v>
      </c>
      <c r="AF21">
        <v>8.8740000000000006</v>
      </c>
      <c r="AG21">
        <v>40.156799999999997</v>
      </c>
      <c r="AH21">
        <v>56.82</v>
      </c>
      <c r="AI21">
        <v>0</v>
      </c>
      <c r="AJ21">
        <v>0</v>
      </c>
      <c r="AK21">
        <v>51.648299999999999</v>
      </c>
      <c r="AL21">
        <v>34.86</v>
      </c>
      <c r="AM21">
        <v>15.836040000000001</v>
      </c>
      <c r="AN21">
        <v>0.93737000000000004</v>
      </c>
      <c r="AO21">
        <v>9.8322420000000008</v>
      </c>
      <c r="AP21">
        <v>3.0743999999999998</v>
      </c>
      <c r="AQ21">
        <v>0</v>
      </c>
      <c r="AR21">
        <v>49.68</v>
      </c>
      <c r="AS21">
        <v>31.897383000000001</v>
      </c>
      <c r="AT21">
        <v>14.996771000000001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2799.6748420000004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1.6813</v>
      </c>
      <c r="K22">
        <v>686.77995799999997</v>
      </c>
      <c r="L22">
        <v>653.15</v>
      </c>
      <c r="M22">
        <v>87</v>
      </c>
      <c r="N22">
        <v>118.125</v>
      </c>
      <c r="O22">
        <v>110.8044</v>
      </c>
      <c r="P22">
        <v>118.5</v>
      </c>
      <c r="Q22">
        <v>19.41</v>
      </c>
      <c r="R22">
        <v>21.196097999999999</v>
      </c>
      <c r="S22">
        <v>26.3901</v>
      </c>
      <c r="T22">
        <v>0</v>
      </c>
      <c r="U22">
        <v>418.77</v>
      </c>
      <c r="V22">
        <v>14.25</v>
      </c>
      <c r="W22">
        <v>44.311</v>
      </c>
      <c r="X22">
        <v>49.170099999999998</v>
      </c>
      <c r="Y22">
        <v>0</v>
      </c>
      <c r="Z22">
        <v>13.1076</v>
      </c>
      <c r="AA22">
        <v>21.093</v>
      </c>
      <c r="AB22">
        <v>13.0634</v>
      </c>
      <c r="AC22">
        <v>19.35568</v>
      </c>
      <c r="AD22">
        <v>9.1149000000000004</v>
      </c>
      <c r="AE22">
        <v>42.338999999999999</v>
      </c>
      <c r="AF22">
        <v>8.8740000000000006</v>
      </c>
      <c r="AG22">
        <v>40.156799999999997</v>
      </c>
      <c r="AH22">
        <v>70.172700000000006</v>
      </c>
      <c r="AI22">
        <v>1.2729999999999999</v>
      </c>
      <c r="AJ22">
        <v>0</v>
      </c>
      <c r="AK22">
        <v>51.648299999999999</v>
      </c>
      <c r="AL22">
        <v>34.86</v>
      </c>
      <c r="AM22">
        <v>15.836040000000001</v>
      </c>
      <c r="AN22">
        <v>0.93737000000000004</v>
      </c>
      <c r="AO22">
        <v>9.7017059999999997</v>
      </c>
      <c r="AP22">
        <v>3.0743999999999998</v>
      </c>
      <c r="AQ22">
        <v>0</v>
      </c>
      <c r="AR22">
        <v>49.68</v>
      </c>
      <c r="AS22">
        <v>31.897383000000001</v>
      </c>
      <c r="AT22">
        <v>14.996771000000001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2821.280006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1.6813</v>
      </c>
      <c r="K23">
        <v>686.77995799999997</v>
      </c>
      <c r="L23">
        <v>653.15</v>
      </c>
      <c r="M23">
        <v>87</v>
      </c>
      <c r="N23">
        <v>118.125</v>
      </c>
      <c r="O23">
        <v>110.8044</v>
      </c>
      <c r="P23">
        <v>118.5</v>
      </c>
      <c r="Q23">
        <v>19.41</v>
      </c>
      <c r="R23">
        <v>21.196097999999999</v>
      </c>
      <c r="S23">
        <v>26.3901</v>
      </c>
      <c r="T23">
        <v>0</v>
      </c>
      <c r="U23">
        <v>418.77</v>
      </c>
      <c r="V23">
        <v>14.25</v>
      </c>
      <c r="W23">
        <v>44.311</v>
      </c>
      <c r="X23">
        <v>49.170099999999998</v>
      </c>
      <c r="Y23">
        <v>0</v>
      </c>
      <c r="Z23">
        <v>13.1076</v>
      </c>
      <c r="AA23">
        <v>35.155000000000001</v>
      </c>
      <c r="AB23">
        <v>13.0634</v>
      </c>
      <c r="AC23">
        <v>19.35568</v>
      </c>
      <c r="AD23">
        <v>9.1149000000000004</v>
      </c>
      <c r="AE23">
        <v>42.338999999999999</v>
      </c>
      <c r="AF23">
        <v>8.8740000000000006</v>
      </c>
      <c r="AG23">
        <v>40.156799999999997</v>
      </c>
      <c r="AH23">
        <v>93.563599999999994</v>
      </c>
      <c r="AI23">
        <v>3.819</v>
      </c>
      <c r="AJ23">
        <v>0</v>
      </c>
      <c r="AK23">
        <v>51.648299999999999</v>
      </c>
      <c r="AL23">
        <v>34.86</v>
      </c>
      <c r="AM23">
        <v>15.836040000000001</v>
      </c>
      <c r="AN23">
        <v>0.93737000000000004</v>
      </c>
      <c r="AO23">
        <v>9.579402</v>
      </c>
      <c r="AP23">
        <v>3.0743999999999998</v>
      </c>
      <c r="AQ23">
        <v>0</v>
      </c>
      <c r="AR23">
        <v>52.991999999999997</v>
      </c>
      <c r="AS23">
        <v>31.897383000000001</v>
      </c>
      <c r="AT23">
        <v>14.996771000000001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2864.4686020000004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1.6813</v>
      </c>
      <c r="K24">
        <v>686.77995799999997</v>
      </c>
      <c r="L24">
        <v>653.15</v>
      </c>
      <c r="M24">
        <v>87</v>
      </c>
      <c r="N24">
        <v>118.125</v>
      </c>
      <c r="O24">
        <v>110.8044</v>
      </c>
      <c r="P24">
        <v>118.5</v>
      </c>
      <c r="Q24">
        <v>19.41</v>
      </c>
      <c r="R24">
        <v>21.196097999999999</v>
      </c>
      <c r="S24">
        <v>26.3901</v>
      </c>
      <c r="T24">
        <v>0</v>
      </c>
      <c r="U24">
        <v>418.77</v>
      </c>
      <c r="V24">
        <v>14.25</v>
      </c>
      <c r="W24">
        <v>44.311</v>
      </c>
      <c r="X24">
        <v>49.170099999999998</v>
      </c>
      <c r="Y24">
        <v>0</v>
      </c>
      <c r="Z24">
        <v>13.1076</v>
      </c>
      <c r="AA24">
        <v>42.106999999999999</v>
      </c>
      <c r="AB24">
        <v>13.0634</v>
      </c>
      <c r="AC24">
        <v>19.35568</v>
      </c>
      <c r="AD24">
        <v>9.1149000000000004</v>
      </c>
      <c r="AE24">
        <v>42.338999999999999</v>
      </c>
      <c r="AF24">
        <v>8.8740000000000006</v>
      </c>
      <c r="AG24">
        <v>40.156799999999997</v>
      </c>
      <c r="AH24">
        <v>93.563599999999994</v>
      </c>
      <c r="AI24">
        <v>10.183999999999999</v>
      </c>
      <c r="AJ24">
        <v>0</v>
      </c>
      <c r="AK24">
        <v>51.648299999999999</v>
      </c>
      <c r="AL24">
        <v>34.86</v>
      </c>
      <c r="AM24">
        <v>15.836040000000001</v>
      </c>
      <c r="AN24">
        <v>0.93737000000000004</v>
      </c>
      <c r="AO24">
        <v>9.4324019999999997</v>
      </c>
      <c r="AP24">
        <v>3.0743999999999998</v>
      </c>
      <c r="AQ24">
        <v>6.3</v>
      </c>
      <c r="AR24">
        <v>52.991999999999997</v>
      </c>
      <c r="AS24">
        <v>31.897383000000001</v>
      </c>
      <c r="AT24">
        <v>14.996771000000001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2883.9386020000006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1.6813</v>
      </c>
      <c r="K25">
        <v>686.77995799999997</v>
      </c>
      <c r="L25">
        <v>653.15</v>
      </c>
      <c r="M25">
        <v>87</v>
      </c>
      <c r="N25">
        <v>118.125</v>
      </c>
      <c r="O25">
        <v>110.8044</v>
      </c>
      <c r="P25">
        <v>118.5</v>
      </c>
      <c r="Q25">
        <v>19.41</v>
      </c>
      <c r="R25">
        <v>21.196097999999999</v>
      </c>
      <c r="S25">
        <v>26.3901</v>
      </c>
      <c r="T25">
        <v>0</v>
      </c>
      <c r="U25">
        <v>418.77</v>
      </c>
      <c r="V25">
        <v>14.25</v>
      </c>
      <c r="W25">
        <v>44.311</v>
      </c>
      <c r="X25">
        <v>49.170099999999998</v>
      </c>
      <c r="Y25">
        <v>0</v>
      </c>
      <c r="Z25">
        <v>13.1076</v>
      </c>
      <c r="AA25">
        <v>42.106999999999999</v>
      </c>
      <c r="AB25">
        <v>13.0634</v>
      </c>
      <c r="AC25">
        <v>19.35568</v>
      </c>
      <c r="AD25">
        <v>9.1149000000000004</v>
      </c>
      <c r="AE25">
        <v>42.338999999999999</v>
      </c>
      <c r="AF25">
        <v>8.8740000000000006</v>
      </c>
      <c r="AG25">
        <v>40.156799999999997</v>
      </c>
      <c r="AH25">
        <v>93.563599999999994</v>
      </c>
      <c r="AI25">
        <v>49.646999999999998</v>
      </c>
      <c r="AJ25">
        <v>0</v>
      </c>
      <c r="AK25">
        <v>51.648299999999999</v>
      </c>
      <c r="AL25">
        <v>34.86</v>
      </c>
      <c r="AM25">
        <v>15.836040000000001</v>
      </c>
      <c r="AN25">
        <v>0.93737000000000004</v>
      </c>
      <c r="AO25">
        <v>9.0302100000000003</v>
      </c>
      <c r="AP25">
        <v>2.4339</v>
      </c>
      <c r="AQ25">
        <v>10.584</v>
      </c>
      <c r="AR25">
        <v>52.991999999999997</v>
      </c>
      <c r="AS25">
        <v>31.897383000000001</v>
      </c>
      <c r="AT25">
        <v>14.996771000000001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2926.64291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1.6813</v>
      </c>
      <c r="K26">
        <v>686.77995799999997</v>
      </c>
      <c r="L26">
        <v>653.15</v>
      </c>
      <c r="M26">
        <v>87</v>
      </c>
      <c r="N26">
        <v>118.125</v>
      </c>
      <c r="O26">
        <v>110.8044</v>
      </c>
      <c r="P26">
        <v>118.5</v>
      </c>
      <c r="Q26">
        <v>19.41</v>
      </c>
      <c r="R26">
        <v>21.196097999999999</v>
      </c>
      <c r="S26">
        <v>26.3901</v>
      </c>
      <c r="T26">
        <v>0</v>
      </c>
      <c r="U26">
        <v>418.77</v>
      </c>
      <c r="V26">
        <v>14.25</v>
      </c>
      <c r="W26">
        <v>44.311</v>
      </c>
      <c r="X26">
        <v>49.170099999999998</v>
      </c>
      <c r="Y26">
        <v>0</v>
      </c>
      <c r="Z26">
        <v>13.1076</v>
      </c>
      <c r="AA26">
        <v>42.106999999999999</v>
      </c>
      <c r="AB26">
        <v>13.0634</v>
      </c>
      <c r="AC26">
        <v>19.35568</v>
      </c>
      <c r="AD26">
        <v>18.229800000000001</v>
      </c>
      <c r="AE26">
        <v>42.338999999999999</v>
      </c>
      <c r="AF26">
        <v>8.8740000000000006</v>
      </c>
      <c r="AG26">
        <v>40.156799999999997</v>
      </c>
      <c r="AH26">
        <v>93.563599999999994</v>
      </c>
      <c r="AI26">
        <v>49.646999999999998</v>
      </c>
      <c r="AJ26">
        <v>0</v>
      </c>
      <c r="AK26">
        <v>51.648299999999999</v>
      </c>
      <c r="AL26">
        <v>34.86</v>
      </c>
      <c r="AM26">
        <v>15.836040000000001</v>
      </c>
      <c r="AN26">
        <v>0.93737000000000004</v>
      </c>
      <c r="AO26">
        <v>8.8355820000000005</v>
      </c>
      <c r="AP26">
        <v>2.4339</v>
      </c>
      <c r="AQ26">
        <v>21.167999999999999</v>
      </c>
      <c r="AR26">
        <v>52.991999999999997</v>
      </c>
      <c r="AS26">
        <v>31.897383000000001</v>
      </c>
      <c r="AT26">
        <v>14.996771000000001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2946.1471820000006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1.6439999999999999</v>
      </c>
      <c r="K27">
        <v>686.77995799999997</v>
      </c>
      <c r="L27">
        <v>653.15</v>
      </c>
      <c r="M27">
        <v>87</v>
      </c>
      <c r="N27">
        <v>118.125</v>
      </c>
      <c r="O27">
        <v>110.8044</v>
      </c>
      <c r="P27">
        <v>118.5</v>
      </c>
      <c r="Q27">
        <v>19.41</v>
      </c>
      <c r="R27">
        <v>21.196097999999999</v>
      </c>
      <c r="S27">
        <v>26.3901</v>
      </c>
      <c r="T27">
        <v>0</v>
      </c>
      <c r="U27">
        <v>418.77</v>
      </c>
      <c r="V27">
        <v>14.25</v>
      </c>
      <c r="W27">
        <v>44.311</v>
      </c>
      <c r="X27">
        <v>49.170099999999998</v>
      </c>
      <c r="Y27">
        <v>0</v>
      </c>
      <c r="Z27">
        <v>13.1076</v>
      </c>
      <c r="AA27">
        <v>37.92</v>
      </c>
      <c r="AB27">
        <v>23.994</v>
      </c>
      <c r="AC27">
        <v>19.35568</v>
      </c>
      <c r="AD27">
        <v>18.229800000000001</v>
      </c>
      <c r="AE27">
        <v>42.338999999999999</v>
      </c>
      <c r="AF27">
        <v>8.8740000000000006</v>
      </c>
      <c r="AG27">
        <v>40.156799999999997</v>
      </c>
      <c r="AH27">
        <v>93.563599999999994</v>
      </c>
      <c r="AI27">
        <v>49.646999999999998</v>
      </c>
      <c r="AJ27">
        <v>0</v>
      </c>
      <c r="AK27">
        <v>51.648299999999999</v>
      </c>
      <c r="AL27">
        <v>34.86</v>
      </c>
      <c r="AM27">
        <v>15.836040000000001</v>
      </c>
      <c r="AN27">
        <v>0.93737000000000004</v>
      </c>
      <c r="AO27">
        <v>8.7629640000000002</v>
      </c>
      <c r="AP27">
        <v>2.4339</v>
      </c>
      <c r="AQ27">
        <v>32.381999999999998</v>
      </c>
      <c r="AR27">
        <v>49.68</v>
      </c>
      <c r="AS27">
        <v>31.897383000000001</v>
      </c>
      <c r="AT27">
        <v>14.996771000000001</v>
      </c>
      <c r="AU27">
        <v>0</v>
      </c>
      <c r="AV27">
        <v>0</v>
      </c>
      <c r="AW27">
        <v>0</v>
      </c>
      <c r="AX27">
        <v>2.5044</v>
      </c>
      <c r="AY27">
        <v>0</v>
      </c>
      <c r="AZ27">
        <v>0</v>
      </c>
      <c r="BA27">
        <f t="shared" si="0"/>
        <v>2962.6272640000002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1.6439999999999999</v>
      </c>
      <c r="K28">
        <v>686.77995799999997</v>
      </c>
      <c r="L28">
        <v>653.15</v>
      </c>
      <c r="M28">
        <v>87</v>
      </c>
      <c r="N28">
        <v>118.125</v>
      </c>
      <c r="O28">
        <v>110.8044</v>
      </c>
      <c r="P28">
        <v>118.5</v>
      </c>
      <c r="Q28">
        <v>19.41</v>
      </c>
      <c r="R28">
        <v>21.196097999999999</v>
      </c>
      <c r="S28">
        <v>26.3901</v>
      </c>
      <c r="T28">
        <v>0</v>
      </c>
      <c r="U28">
        <v>418.77</v>
      </c>
      <c r="V28">
        <v>14.25</v>
      </c>
      <c r="W28">
        <v>44.311</v>
      </c>
      <c r="X28">
        <v>49.170099999999998</v>
      </c>
      <c r="Y28">
        <v>0</v>
      </c>
      <c r="Z28">
        <v>13.1076</v>
      </c>
      <c r="AA28">
        <v>42.106999999999999</v>
      </c>
      <c r="AB28">
        <v>23.994</v>
      </c>
      <c r="AC28">
        <v>19.35568</v>
      </c>
      <c r="AD28">
        <v>18.229800000000001</v>
      </c>
      <c r="AE28">
        <v>42.338999999999999</v>
      </c>
      <c r="AF28">
        <v>8.8740000000000006</v>
      </c>
      <c r="AG28">
        <v>40.156799999999997</v>
      </c>
      <c r="AH28">
        <v>93.563599999999994</v>
      </c>
      <c r="AI28">
        <v>49.646999999999998</v>
      </c>
      <c r="AJ28">
        <v>0</v>
      </c>
      <c r="AK28">
        <v>51.648299999999999</v>
      </c>
      <c r="AL28">
        <v>34.86</v>
      </c>
      <c r="AM28">
        <v>15.836040000000001</v>
      </c>
      <c r="AN28">
        <v>0.93737000000000004</v>
      </c>
      <c r="AO28">
        <v>8.7173940000000005</v>
      </c>
      <c r="AP28">
        <v>2.4339</v>
      </c>
      <c r="AQ28">
        <v>33.642000000000003</v>
      </c>
      <c r="AR28">
        <v>49.68</v>
      </c>
      <c r="AS28">
        <v>31.897383000000001</v>
      </c>
      <c r="AT28">
        <v>14.996771000000001</v>
      </c>
      <c r="AU28">
        <v>0</v>
      </c>
      <c r="AV28">
        <v>0</v>
      </c>
      <c r="AW28">
        <v>0</v>
      </c>
      <c r="AX28">
        <v>2.5044</v>
      </c>
      <c r="AY28">
        <v>0</v>
      </c>
      <c r="AZ28">
        <v>0</v>
      </c>
      <c r="BA28">
        <f t="shared" si="0"/>
        <v>2968.0286939999996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1.6439999999999999</v>
      </c>
      <c r="K29">
        <v>686.77995799999997</v>
      </c>
      <c r="L29">
        <v>653.15</v>
      </c>
      <c r="M29">
        <v>87</v>
      </c>
      <c r="N29">
        <v>118.125</v>
      </c>
      <c r="O29">
        <v>110.8044</v>
      </c>
      <c r="P29">
        <v>118.5</v>
      </c>
      <c r="Q29">
        <v>19.41</v>
      </c>
      <c r="R29">
        <v>21.196097999999999</v>
      </c>
      <c r="S29">
        <v>26.3901</v>
      </c>
      <c r="T29">
        <v>0</v>
      </c>
      <c r="U29">
        <v>418.77</v>
      </c>
      <c r="V29">
        <v>14.25</v>
      </c>
      <c r="W29">
        <v>43.097000000000001</v>
      </c>
      <c r="X29">
        <v>49.170099999999998</v>
      </c>
      <c r="Y29">
        <v>0</v>
      </c>
      <c r="Z29">
        <v>13.1076</v>
      </c>
      <c r="AA29">
        <v>42.106999999999999</v>
      </c>
      <c r="AB29">
        <v>23.994</v>
      </c>
      <c r="AC29">
        <v>19.35568</v>
      </c>
      <c r="AD29">
        <v>18.229800000000001</v>
      </c>
      <c r="AE29">
        <v>42.338999999999999</v>
      </c>
      <c r="AF29">
        <v>8.8740000000000006</v>
      </c>
      <c r="AG29">
        <v>40.156799999999997</v>
      </c>
      <c r="AH29">
        <v>93.563599999999994</v>
      </c>
      <c r="AI29">
        <v>49.646999999999998</v>
      </c>
      <c r="AJ29">
        <v>0</v>
      </c>
      <c r="AK29">
        <v>51.648299999999999</v>
      </c>
      <c r="AL29">
        <v>46.48</v>
      </c>
      <c r="AM29">
        <v>15.836040000000001</v>
      </c>
      <c r="AN29">
        <v>0.93737000000000004</v>
      </c>
      <c r="AO29">
        <v>7.3811640000000001</v>
      </c>
      <c r="AP29">
        <v>2.4339</v>
      </c>
      <c r="AQ29">
        <v>33.642000000000003</v>
      </c>
      <c r="AR29">
        <v>49.68</v>
      </c>
      <c r="AS29">
        <v>32.822879999999998</v>
      </c>
      <c r="AT29">
        <v>13.71796</v>
      </c>
      <c r="AU29">
        <v>0</v>
      </c>
      <c r="AV29">
        <v>0</v>
      </c>
      <c r="AW29">
        <v>0</v>
      </c>
      <c r="AX29">
        <v>2.5044</v>
      </c>
      <c r="AY29">
        <v>0</v>
      </c>
      <c r="AZ29">
        <v>0</v>
      </c>
      <c r="BA29">
        <f t="shared" si="0"/>
        <v>2976.7451499999997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1.6439999999999999</v>
      </c>
      <c r="K30">
        <v>686.77995799999997</v>
      </c>
      <c r="L30">
        <v>653.15</v>
      </c>
      <c r="M30">
        <v>87</v>
      </c>
      <c r="N30">
        <v>118.125</v>
      </c>
      <c r="O30">
        <v>110.8044</v>
      </c>
      <c r="P30">
        <v>118.5</v>
      </c>
      <c r="Q30">
        <v>19.41</v>
      </c>
      <c r="R30">
        <v>21.196097999999999</v>
      </c>
      <c r="S30">
        <v>26.3901</v>
      </c>
      <c r="T30">
        <v>0</v>
      </c>
      <c r="U30">
        <v>418.77</v>
      </c>
      <c r="V30">
        <v>14.25</v>
      </c>
      <c r="W30">
        <v>43.097000000000001</v>
      </c>
      <c r="X30">
        <v>49.170099999999998</v>
      </c>
      <c r="Y30">
        <v>0</v>
      </c>
      <c r="Z30">
        <v>13.1076</v>
      </c>
      <c r="AA30">
        <v>42.106999999999999</v>
      </c>
      <c r="AB30">
        <v>23.994</v>
      </c>
      <c r="AC30">
        <v>19.35568</v>
      </c>
      <c r="AD30">
        <v>18.229800000000001</v>
      </c>
      <c r="AE30">
        <v>42.338999999999999</v>
      </c>
      <c r="AF30">
        <v>8.8740000000000006</v>
      </c>
      <c r="AG30">
        <v>40.156799999999997</v>
      </c>
      <c r="AH30">
        <v>93.563599999999994</v>
      </c>
      <c r="AI30">
        <v>49.646999999999998</v>
      </c>
      <c r="AJ30">
        <v>0</v>
      </c>
      <c r="AK30">
        <v>51.648299999999999</v>
      </c>
      <c r="AL30">
        <v>80.177999999999997</v>
      </c>
      <c r="AM30">
        <v>15.836040000000001</v>
      </c>
      <c r="AN30">
        <v>0.93737000000000004</v>
      </c>
      <c r="AO30">
        <v>7.3879260000000002</v>
      </c>
      <c r="AP30">
        <v>2.4339</v>
      </c>
      <c r="AQ30">
        <v>33.642000000000003</v>
      </c>
      <c r="AR30">
        <v>49.68</v>
      </c>
      <c r="AS30">
        <v>32.822879999999998</v>
      </c>
      <c r="AT30">
        <v>14.996771000000001</v>
      </c>
      <c r="AU30">
        <v>0</v>
      </c>
      <c r="AV30">
        <v>0</v>
      </c>
      <c r="AW30">
        <v>0</v>
      </c>
      <c r="AX30">
        <v>2.5044</v>
      </c>
      <c r="AY30">
        <v>0</v>
      </c>
      <c r="AZ30">
        <v>0</v>
      </c>
      <c r="BA30">
        <f t="shared" si="0"/>
        <v>3011.7287229999997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1.6439999999999999</v>
      </c>
      <c r="K31">
        <v>686.77995799999997</v>
      </c>
      <c r="L31">
        <v>653.15</v>
      </c>
      <c r="M31">
        <v>87</v>
      </c>
      <c r="N31">
        <v>118.125</v>
      </c>
      <c r="O31">
        <v>110.8044</v>
      </c>
      <c r="P31">
        <v>118.5</v>
      </c>
      <c r="Q31">
        <v>19.41</v>
      </c>
      <c r="R31">
        <v>21.196097999999999</v>
      </c>
      <c r="S31">
        <v>26.3901</v>
      </c>
      <c r="T31">
        <v>0</v>
      </c>
      <c r="U31">
        <v>418.77</v>
      </c>
      <c r="V31">
        <v>14.25</v>
      </c>
      <c r="W31">
        <v>43.097000000000001</v>
      </c>
      <c r="X31">
        <v>49.170099999999998</v>
      </c>
      <c r="Y31">
        <v>0</v>
      </c>
      <c r="Z31">
        <v>13.1076</v>
      </c>
      <c r="AA31">
        <v>35.155000000000001</v>
      </c>
      <c r="AB31">
        <v>26.260100000000001</v>
      </c>
      <c r="AC31">
        <v>19.35568</v>
      </c>
      <c r="AD31">
        <v>18.229800000000001</v>
      </c>
      <c r="AE31">
        <v>42.338999999999999</v>
      </c>
      <c r="AF31">
        <v>8.8740000000000006</v>
      </c>
      <c r="AG31">
        <v>40.156799999999997</v>
      </c>
      <c r="AH31">
        <v>70.172700000000006</v>
      </c>
      <c r="AI31">
        <v>6.3650000000000002</v>
      </c>
      <c r="AJ31">
        <v>0</v>
      </c>
      <c r="AK31">
        <v>51.648299999999999</v>
      </c>
      <c r="AL31">
        <v>80.177999999999997</v>
      </c>
      <c r="AM31">
        <v>15.836040000000001</v>
      </c>
      <c r="AN31">
        <v>0.93737000000000004</v>
      </c>
      <c r="AO31">
        <v>7.3223640000000003</v>
      </c>
      <c r="AP31">
        <v>2.4339</v>
      </c>
      <c r="AQ31">
        <v>22.428000000000001</v>
      </c>
      <c r="AR31">
        <v>49.68</v>
      </c>
      <c r="AS31">
        <v>32.822879999999998</v>
      </c>
      <c r="AT31">
        <v>14.996771000000001</v>
      </c>
      <c r="AU31">
        <v>0</v>
      </c>
      <c r="AV31">
        <v>0</v>
      </c>
      <c r="AW31">
        <v>0</v>
      </c>
      <c r="AX31">
        <v>2.5044</v>
      </c>
      <c r="AY31">
        <v>0</v>
      </c>
      <c r="AZ31">
        <v>0</v>
      </c>
      <c r="BA31">
        <f t="shared" si="0"/>
        <v>2929.090361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1.6439999999999999</v>
      </c>
      <c r="K32">
        <v>686.77995799999997</v>
      </c>
      <c r="L32">
        <v>653.15</v>
      </c>
      <c r="M32">
        <v>87</v>
      </c>
      <c r="N32">
        <v>118.125</v>
      </c>
      <c r="O32">
        <v>110.8044</v>
      </c>
      <c r="P32">
        <v>118.5</v>
      </c>
      <c r="Q32">
        <v>19.41</v>
      </c>
      <c r="R32">
        <v>21.196097999999999</v>
      </c>
      <c r="S32">
        <v>26.3901</v>
      </c>
      <c r="T32">
        <v>0</v>
      </c>
      <c r="U32">
        <v>418.77</v>
      </c>
      <c r="V32">
        <v>14.25</v>
      </c>
      <c r="W32">
        <v>43.097000000000001</v>
      </c>
      <c r="X32">
        <v>49.170099999999998</v>
      </c>
      <c r="Y32">
        <v>0</v>
      </c>
      <c r="Z32">
        <v>13.1076</v>
      </c>
      <c r="AA32">
        <v>21.093</v>
      </c>
      <c r="AB32">
        <v>26.260100000000001</v>
      </c>
      <c r="AC32">
        <v>19.35568</v>
      </c>
      <c r="AD32">
        <v>18.229800000000001</v>
      </c>
      <c r="AE32">
        <v>42.338999999999999</v>
      </c>
      <c r="AF32">
        <v>8.8740000000000006</v>
      </c>
      <c r="AG32">
        <v>40.156799999999997</v>
      </c>
      <c r="AH32">
        <v>56.82</v>
      </c>
      <c r="AI32">
        <v>2.5459999999999998</v>
      </c>
      <c r="AJ32">
        <v>0</v>
      </c>
      <c r="AK32">
        <v>51.648299999999999</v>
      </c>
      <c r="AL32">
        <v>80.177999999999997</v>
      </c>
      <c r="AM32">
        <v>15.836040000000001</v>
      </c>
      <c r="AN32">
        <v>0.93737000000000004</v>
      </c>
      <c r="AO32">
        <v>7.3517640000000002</v>
      </c>
      <c r="AP32">
        <v>2.4339</v>
      </c>
      <c r="AQ32">
        <v>22.428000000000001</v>
      </c>
      <c r="AR32">
        <v>49.68</v>
      </c>
      <c r="AS32">
        <v>32.822879999999998</v>
      </c>
      <c r="AT32">
        <v>14.996771000000001</v>
      </c>
      <c r="AU32">
        <v>0</v>
      </c>
      <c r="AV32">
        <v>0</v>
      </c>
      <c r="AW32">
        <v>0</v>
      </c>
      <c r="AX32">
        <v>2.5044</v>
      </c>
      <c r="AY32">
        <v>0</v>
      </c>
      <c r="AZ32">
        <v>0</v>
      </c>
      <c r="BA32">
        <f t="shared" si="0"/>
        <v>2897.8860609999997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1.6439999999999999</v>
      </c>
      <c r="K33">
        <v>686.77995799999997</v>
      </c>
      <c r="L33">
        <v>653.15</v>
      </c>
      <c r="M33">
        <v>87</v>
      </c>
      <c r="N33">
        <v>118.125</v>
      </c>
      <c r="O33">
        <v>120.0381</v>
      </c>
      <c r="P33">
        <v>118.5</v>
      </c>
      <c r="Q33">
        <v>19.41</v>
      </c>
      <c r="R33">
        <v>21.196097999999999</v>
      </c>
      <c r="S33">
        <v>26.3901</v>
      </c>
      <c r="T33">
        <v>0</v>
      </c>
      <c r="U33">
        <v>418.77</v>
      </c>
      <c r="V33">
        <v>14.25</v>
      </c>
      <c r="W33">
        <v>43.097000000000001</v>
      </c>
      <c r="X33">
        <v>49.170099999999998</v>
      </c>
      <c r="Y33">
        <v>0</v>
      </c>
      <c r="Z33">
        <v>13.1076</v>
      </c>
      <c r="AA33">
        <v>7.0309999999999997</v>
      </c>
      <c r="AB33">
        <v>26.260100000000001</v>
      </c>
      <c r="AC33">
        <v>19.35568</v>
      </c>
      <c r="AD33">
        <v>18.229800000000001</v>
      </c>
      <c r="AE33">
        <v>42.338999999999999</v>
      </c>
      <c r="AF33">
        <v>8.8740000000000006</v>
      </c>
      <c r="AG33">
        <v>40.156799999999997</v>
      </c>
      <c r="AH33">
        <v>37.880000000000003</v>
      </c>
      <c r="AI33">
        <v>0</v>
      </c>
      <c r="AJ33">
        <v>0</v>
      </c>
      <c r="AK33">
        <v>51.648299999999999</v>
      </c>
      <c r="AL33">
        <v>46.48</v>
      </c>
      <c r="AM33">
        <v>15.836040000000001</v>
      </c>
      <c r="AN33">
        <v>0.93737000000000004</v>
      </c>
      <c r="AO33">
        <v>7.5193440000000002</v>
      </c>
      <c r="AP33">
        <v>2.4339</v>
      </c>
      <c r="AQ33">
        <v>11.214</v>
      </c>
      <c r="AR33">
        <v>49.68</v>
      </c>
      <c r="AS33">
        <v>32.822879999999998</v>
      </c>
      <c r="AT33">
        <v>14.996771000000001</v>
      </c>
      <c r="AU33">
        <v>0</v>
      </c>
      <c r="AV33">
        <v>0</v>
      </c>
      <c r="AW33">
        <v>0</v>
      </c>
      <c r="AX33">
        <v>2.5044</v>
      </c>
      <c r="AY33">
        <v>0</v>
      </c>
      <c r="AZ33">
        <v>0</v>
      </c>
      <c r="BA33">
        <f t="shared" si="0"/>
        <v>2826.8273409999997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1.6439999999999999</v>
      </c>
      <c r="K34">
        <v>686.77995799999997</v>
      </c>
      <c r="L34">
        <v>653.15</v>
      </c>
      <c r="M34">
        <v>87</v>
      </c>
      <c r="N34">
        <v>118.125</v>
      </c>
      <c r="O34">
        <v>123.66562500000001</v>
      </c>
      <c r="P34">
        <v>118.5</v>
      </c>
      <c r="Q34">
        <v>19.41</v>
      </c>
      <c r="R34">
        <v>21.196097999999999</v>
      </c>
      <c r="S34">
        <v>26.3901</v>
      </c>
      <c r="T34">
        <v>0</v>
      </c>
      <c r="U34">
        <v>418.77</v>
      </c>
      <c r="V34">
        <v>14.25</v>
      </c>
      <c r="W34">
        <v>43.097000000000001</v>
      </c>
      <c r="X34">
        <v>49.170099999999998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40.156799999999997</v>
      </c>
      <c r="AH34">
        <v>37.880000000000003</v>
      </c>
      <c r="AI34">
        <v>0</v>
      </c>
      <c r="AJ34">
        <v>0</v>
      </c>
      <c r="AK34">
        <v>51.648299999999999</v>
      </c>
      <c r="AL34">
        <v>34.86</v>
      </c>
      <c r="AM34">
        <v>15.836040000000001</v>
      </c>
      <c r="AN34">
        <v>0.93737000000000004</v>
      </c>
      <c r="AO34">
        <v>7.5943139999999998</v>
      </c>
      <c r="AP34">
        <v>2.4339</v>
      </c>
      <c r="AQ34">
        <v>0</v>
      </c>
      <c r="AR34">
        <v>49.68</v>
      </c>
      <c r="AS34">
        <v>32.822879999999998</v>
      </c>
      <c r="AT34">
        <v>14.996771000000001</v>
      </c>
      <c r="AU34">
        <v>0</v>
      </c>
      <c r="AV34">
        <v>0</v>
      </c>
      <c r="AW34">
        <v>0</v>
      </c>
      <c r="AX34">
        <v>2.5044</v>
      </c>
      <c r="AY34">
        <v>0</v>
      </c>
      <c r="AZ34">
        <v>0</v>
      </c>
      <c r="BA34">
        <f t="shared" si="0"/>
        <v>2800.6648359999999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1.6439999999999999</v>
      </c>
      <c r="K35">
        <v>686.77995799999997</v>
      </c>
      <c r="L35">
        <v>653.15</v>
      </c>
      <c r="M35">
        <v>87</v>
      </c>
      <c r="N35">
        <v>118.125</v>
      </c>
      <c r="O35">
        <v>123.66562500000001</v>
      </c>
      <c r="P35">
        <v>118.5</v>
      </c>
      <c r="Q35">
        <v>19.41</v>
      </c>
      <c r="R35">
        <v>21.196097999999999</v>
      </c>
      <c r="S35">
        <v>26.3901</v>
      </c>
      <c r="T35">
        <v>0</v>
      </c>
      <c r="U35">
        <v>418.77</v>
      </c>
      <c r="V35">
        <v>14.25</v>
      </c>
      <c r="W35">
        <v>43.097000000000001</v>
      </c>
      <c r="X35">
        <v>49.170099999999998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18.229800000000001</v>
      </c>
      <c r="AE35">
        <v>42.338999999999999</v>
      </c>
      <c r="AF35">
        <v>8.8740000000000006</v>
      </c>
      <c r="AG35">
        <v>40.156799999999997</v>
      </c>
      <c r="AH35">
        <v>37.880000000000003</v>
      </c>
      <c r="AI35">
        <v>0</v>
      </c>
      <c r="AJ35">
        <v>0</v>
      </c>
      <c r="AK35">
        <v>51.648299999999999</v>
      </c>
      <c r="AL35">
        <v>23.24</v>
      </c>
      <c r="AM35">
        <v>15.836040000000001</v>
      </c>
      <c r="AN35">
        <v>0.93737000000000004</v>
      </c>
      <c r="AO35">
        <v>7.5913740000000001</v>
      </c>
      <c r="AP35">
        <v>2.4339</v>
      </c>
      <c r="AQ35">
        <v>0</v>
      </c>
      <c r="AR35">
        <v>49.68</v>
      </c>
      <c r="AS35">
        <v>31.897383000000001</v>
      </c>
      <c r="AT35">
        <v>14.996771000000001</v>
      </c>
      <c r="AU35">
        <v>0</v>
      </c>
      <c r="AV35">
        <v>0</v>
      </c>
      <c r="AW35">
        <v>0</v>
      </c>
      <c r="AX35">
        <v>2.5044</v>
      </c>
      <c r="AY35">
        <v>0</v>
      </c>
      <c r="AZ35">
        <v>0</v>
      </c>
      <c r="BA35">
        <f t="shared" si="0"/>
        <v>2788.1163989999995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1.6439999999999999</v>
      </c>
      <c r="K36">
        <v>686.77995799999997</v>
      </c>
      <c r="L36">
        <v>653.15</v>
      </c>
      <c r="M36">
        <v>87</v>
      </c>
      <c r="N36">
        <v>118.125</v>
      </c>
      <c r="O36">
        <v>123.66562500000001</v>
      </c>
      <c r="P36">
        <v>118.5</v>
      </c>
      <c r="Q36">
        <v>19.41</v>
      </c>
      <c r="R36">
        <v>21.196097999999999</v>
      </c>
      <c r="S36">
        <v>26.3901</v>
      </c>
      <c r="T36">
        <v>0</v>
      </c>
      <c r="U36">
        <v>418.77</v>
      </c>
      <c r="V36">
        <v>14.25</v>
      </c>
      <c r="W36">
        <v>43.097000000000001</v>
      </c>
      <c r="X36">
        <v>49.170099999999998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42.338999999999999</v>
      </c>
      <c r="AF36">
        <v>8.8740000000000006</v>
      </c>
      <c r="AG36">
        <v>40.156799999999997</v>
      </c>
      <c r="AH36">
        <v>37.880000000000003</v>
      </c>
      <c r="AI36">
        <v>0</v>
      </c>
      <c r="AJ36">
        <v>0</v>
      </c>
      <c r="AK36">
        <v>51.648299999999999</v>
      </c>
      <c r="AL36">
        <v>23.24</v>
      </c>
      <c r="AM36">
        <v>15.836040000000001</v>
      </c>
      <c r="AN36">
        <v>0.93737000000000004</v>
      </c>
      <c r="AO36">
        <v>7.6392959999999999</v>
      </c>
      <c r="AP36">
        <v>2.4339</v>
      </c>
      <c r="AQ36">
        <v>0</v>
      </c>
      <c r="AR36">
        <v>49.68</v>
      </c>
      <c r="AS36">
        <v>31.897383000000001</v>
      </c>
      <c r="AT36">
        <v>14.666664000000001</v>
      </c>
      <c r="AU36">
        <v>0</v>
      </c>
      <c r="AV36">
        <v>0</v>
      </c>
      <c r="AW36">
        <v>0</v>
      </c>
      <c r="AX36">
        <v>2.5044</v>
      </c>
      <c r="AY36">
        <v>0</v>
      </c>
      <c r="AZ36">
        <v>0</v>
      </c>
      <c r="BA36">
        <f t="shared" si="0"/>
        <v>2787.8342139999991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1.6439999999999999</v>
      </c>
      <c r="K37">
        <v>686.77995799999997</v>
      </c>
      <c r="L37">
        <v>653.15</v>
      </c>
      <c r="M37">
        <v>87</v>
      </c>
      <c r="N37">
        <v>118.125</v>
      </c>
      <c r="O37">
        <v>123.66562500000001</v>
      </c>
      <c r="P37">
        <v>118.5</v>
      </c>
      <c r="Q37">
        <v>19.41</v>
      </c>
      <c r="R37">
        <v>21.196097999999999</v>
      </c>
      <c r="S37">
        <v>26.3901</v>
      </c>
      <c r="T37">
        <v>0</v>
      </c>
      <c r="U37">
        <v>418.77</v>
      </c>
      <c r="V37">
        <v>14.25</v>
      </c>
      <c r="W37">
        <v>43.097000000000001</v>
      </c>
      <c r="X37">
        <v>49.170099999999998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18.229800000000001</v>
      </c>
      <c r="AE37">
        <v>42.338999999999999</v>
      </c>
      <c r="AF37">
        <v>8.8740000000000006</v>
      </c>
      <c r="AG37">
        <v>40.156799999999997</v>
      </c>
      <c r="AH37">
        <v>37.880000000000003</v>
      </c>
      <c r="AI37">
        <v>0</v>
      </c>
      <c r="AJ37">
        <v>0</v>
      </c>
      <c r="AK37">
        <v>51.648299999999999</v>
      </c>
      <c r="AL37">
        <v>23.24</v>
      </c>
      <c r="AM37">
        <v>15.836040000000001</v>
      </c>
      <c r="AN37">
        <v>0.93737000000000004</v>
      </c>
      <c r="AO37">
        <v>7.5134639999999999</v>
      </c>
      <c r="AP37">
        <v>2.4339</v>
      </c>
      <c r="AQ37">
        <v>0</v>
      </c>
      <c r="AR37">
        <v>49.68</v>
      </c>
      <c r="AS37">
        <v>31.897383000000001</v>
      </c>
      <c r="AT37">
        <v>14.996771000000001</v>
      </c>
      <c r="AU37">
        <v>0</v>
      </c>
      <c r="AV37">
        <v>0</v>
      </c>
      <c r="AW37">
        <v>0</v>
      </c>
      <c r="AX37">
        <v>2.5044</v>
      </c>
      <c r="AY37">
        <v>0</v>
      </c>
      <c r="AZ37">
        <v>0</v>
      </c>
      <c r="BA37">
        <f t="shared" si="0"/>
        <v>2788.0384889999996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1.6439999999999999</v>
      </c>
      <c r="K38">
        <v>686.77995799999997</v>
      </c>
      <c r="L38">
        <v>653.15</v>
      </c>
      <c r="M38">
        <v>87</v>
      </c>
      <c r="N38">
        <v>118.125</v>
      </c>
      <c r="O38">
        <v>123.66562500000001</v>
      </c>
      <c r="P38">
        <v>118.5</v>
      </c>
      <c r="Q38">
        <v>19.41</v>
      </c>
      <c r="R38">
        <v>21.196097999999999</v>
      </c>
      <c r="S38">
        <v>26.3901</v>
      </c>
      <c r="T38">
        <v>0</v>
      </c>
      <c r="U38">
        <v>418.77</v>
      </c>
      <c r="V38">
        <v>14.25</v>
      </c>
      <c r="W38">
        <v>43.097000000000001</v>
      </c>
      <c r="X38">
        <v>49.170099999999998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42.338999999999999</v>
      </c>
      <c r="AF38">
        <v>8.8740000000000006</v>
      </c>
      <c r="AG38">
        <v>40.156799999999997</v>
      </c>
      <c r="AH38">
        <v>37.880000000000003</v>
      </c>
      <c r="AI38">
        <v>0</v>
      </c>
      <c r="AJ38">
        <v>0</v>
      </c>
      <c r="AK38">
        <v>51.648299999999999</v>
      </c>
      <c r="AL38">
        <v>23.24</v>
      </c>
      <c r="AM38">
        <v>15.836040000000001</v>
      </c>
      <c r="AN38">
        <v>0.93737000000000004</v>
      </c>
      <c r="AO38">
        <v>7.5158160000000001</v>
      </c>
      <c r="AP38">
        <v>2.4339</v>
      </c>
      <c r="AQ38">
        <v>0</v>
      </c>
      <c r="AR38">
        <v>49.68</v>
      </c>
      <c r="AS38">
        <v>31.897383000000001</v>
      </c>
      <c r="AT38">
        <v>14.996771000000001</v>
      </c>
      <c r="AU38">
        <v>0</v>
      </c>
      <c r="AV38">
        <v>0</v>
      </c>
      <c r="AW38">
        <v>0</v>
      </c>
      <c r="AX38">
        <v>2.5044</v>
      </c>
      <c r="AY38">
        <v>0</v>
      </c>
      <c r="AZ38">
        <v>0</v>
      </c>
      <c r="BA38">
        <f t="shared" si="0"/>
        <v>2788.0408409999995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1.6439999999999999</v>
      </c>
      <c r="K39">
        <v>686.77995799999997</v>
      </c>
      <c r="L39">
        <v>653.15</v>
      </c>
      <c r="M39">
        <v>87</v>
      </c>
      <c r="N39">
        <v>118.125</v>
      </c>
      <c r="O39">
        <v>123.66562500000001</v>
      </c>
      <c r="P39">
        <v>118.5</v>
      </c>
      <c r="Q39">
        <v>19.41</v>
      </c>
      <c r="R39">
        <v>21.196097999999999</v>
      </c>
      <c r="S39">
        <v>26.3901</v>
      </c>
      <c r="T39">
        <v>0</v>
      </c>
      <c r="U39">
        <v>418.77</v>
      </c>
      <c r="V39">
        <v>14.25</v>
      </c>
      <c r="W39">
        <v>43.097000000000001</v>
      </c>
      <c r="X39">
        <v>49.170099999999998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18.229800000000001</v>
      </c>
      <c r="AE39">
        <v>42.338999999999999</v>
      </c>
      <c r="AF39">
        <v>8.8740000000000006</v>
      </c>
      <c r="AG39">
        <v>40.156799999999997</v>
      </c>
      <c r="AH39">
        <v>37.880000000000003</v>
      </c>
      <c r="AI39">
        <v>0</v>
      </c>
      <c r="AJ39">
        <v>0</v>
      </c>
      <c r="AK39">
        <v>51.648299999999999</v>
      </c>
      <c r="AL39">
        <v>23.24</v>
      </c>
      <c r="AM39">
        <v>15.836040000000001</v>
      </c>
      <c r="AN39">
        <v>0.93737000000000004</v>
      </c>
      <c r="AO39">
        <v>4.1230560000000001</v>
      </c>
      <c r="AP39">
        <v>2.4339</v>
      </c>
      <c r="AQ39">
        <v>0</v>
      </c>
      <c r="AR39">
        <v>52.991999999999997</v>
      </c>
      <c r="AS39">
        <v>31.897383000000001</v>
      </c>
      <c r="AT39">
        <v>14.996771000000001</v>
      </c>
      <c r="AU39">
        <v>0</v>
      </c>
      <c r="AV39">
        <v>0</v>
      </c>
      <c r="AW39">
        <v>0</v>
      </c>
      <c r="AX39">
        <v>2.5044</v>
      </c>
      <c r="AY39">
        <v>0</v>
      </c>
      <c r="AZ39">
        <v>0</v>
      </c>
      <c r="BA39">
        <f t="shared" si="0"/>
        <v>2787.9600809999997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1.6439999999999999</v>
      </c>
      <c r="K40">
        <v>686.77995799999997</v>
      </c>
      <c r="L40">
        <v>653.15</v>
      </c>
      <c r="M40">
        <v>87</v>
      </c>
      <c r="N40">
        <v>118.125</v>
      </c>
      <c r="O40">
        <v>123.66562500000001</v>
      </c>
      <c r="P40">
        <v>118.5</v>
      </c>
      <c r="Q40">
        <v>19.41</v>
      </c>
      <c r="R40">
        <v>21.196097999999999</v>
      </c>
      <c r="S40">
        <v>26.3901</v>
      </c>
      <c r="T40">
        <v>0</v>
      </c>
      <c r="U40">
        <v>418.77</v>
      </c>
      <c r="V40">
        <v>14.25</v>
      </c>
      <c r="W40">
        <v>43.097000000000001</v>
      </c>
      <c r="X40">
        <v>49.170099999999998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18.229800000000001</v>
      </c>
      <c r="AE40">
        <v>42.338999999999999</v>
      </c>
      <c r="AF40">
        <v>8.8740000000000006</v>
      </c>
      <c r="AG40">
        <v>40.156799999999997</v>
      </c>
      <c r="AH40">
        <v>37.880000000000003</v>
      </c>
      <c r="AI40">
        <v>0</v>
      </c>
      <c r="AJ40">
        <v>0</v>
      </c>
      <c r="AK40">
        <v>51.648299999999999</v>
      </c>
      <c r="AL40">
        <v>23.24</v>
      </c>
      <c r="AM40">
        <v>15.836040000000001</v>
      </c>
      <c r="AN40">
        <v>0.93737000000000004</v>
      </c>
      <c r="AO40">
        <v>4.1724480000000002</v>
      </c>
      <c r="AP40">
        <v>2.4339</v>
      </c>
      <c r="AQ40">
        <v>0</v>
      </c>
      <c r="AR40">
        <v>52.991999999999997</v>
      </c>
      <c r="AS40">
        <v>31.897383000000001</v>
      </c>
      <c r="AT40">
        <v>14.996771000000001</v>
      </c>
      <c r="AU40">
        <v>0</v>
      </c>
      <c r="AV40">
        <v>0</v>
      </c>
      <c r="AW40">
        <v>0</v>
      </c>
      <c r="AX40">
        <v>2.5044</v>
      </c>
      <c r="AY40">
        <v>0</v>
      </c>
      <c r="AZ40">
        <v>0</v>
      </c>
      <c r="BA40">
        <f t="shared" si="0"/>
        <v>2788.0094729999996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1.6439999999999999</v>
      </c>
      <c r="K41">
        <v>686.77995799999997</v>
      </c>
      <c r="L41">
        <v>653.15</v>
      </c>
      <c r="M41">
        <v>87</v>
      </c>
      <c r="N41">
        <v>118.125</v>
      </c>
      <c r="O41">
        <v>123.66562500000001</v>
      </c>
      <c r="P41">
        <v>118.5</v>
      </c>
      <c r="Q41">
        <v>19.41</v>
      </c>
      <c r="R41">
        <v>21.196097999999999</v>
      </c>
      <c r="S41">
        <v>26.3901</v>
      </c>
      <c r="T41">
        <v>0</v>
      </c>
      <c r="U41">
        <v>418.77</v>
      </c>
      <c r="V41">
        <v>14.25</v>
      </c>
      <c r="W41">
        <v>43.097000000000001</v>
      </c>
      <c r="X41">
        <v>49.170099999999998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18.229800000000001</v>
      </c>
      <c r="AE41">
        <v>42.338999999999999</v>
      </c>
      <c r="AF41">
        <v>8.8740000000000006</v>
      </c>
      <c r="AG41">
        <v>40.156799999999997</v>
      </c>
      <c r="AH41">
        <v>37.880000000000003</v>
      </c>
      <c r="AI41">
        <v>0</v>
      </c>
      <c r="AJ41">
        <v>0</v>
      </c>
      <c r="AK41">
        <v>51.648299999999999</v>
      </c>
      <c r="AL41">
        <v>23.24</v>
      </c>
      <c r="AM41">
        <v>15.836040000000001</v>
      </c>
      <c r="AN41">
        <v>0.93737000000000004</v>
      </c>
      <c r="AO41">
        <v>4.0571999999999999</v>
      </c>
      <c r="AP41">
        <v>2.4339</v>
      </c>
      <c r="AQ41">
        <v>0</v>
      </c>
      <c r="AR41">
        <v>52.991999999999997</v>
      </c>
      <c r="AS41">
        <v>31.897383000000001</v>
      </c>
      <c r="AT41">
        <v>14.996771000000001</v>
      </c>
      <c r="AU41">
        <v>0</v>
      </c>
      <c r="AV41">
        <v>0</v>
      </c>
      <c r="AW41">
        <v>0</v>
      </c>
      <c r="AX41">
        <v>2.5044</v>
      </c>
      <c r="AY41">
        <v>0</v>
      </c>
      <c r="AZ41">
        <v>0</v>
      </c>
      <c r="BA41">
        <f t="shared" si="0"/>
        <v>2787.894225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1.6439999999999999</v>
      </c>
      <c r="K42">
        <v>686.77995799999997</v>
      </c>
      <c r="L42">
        <v>653.15</v>
      </c>
      <c r="M42">
        <v>87</v>
      </c>
      <c r="N42">
        <v>118.125</v>
      </c>
      <c r="O42">
        <v>123.66562500000001</v>
      </c>
      <c r="P42">
        <v>118.5</v>
      </c>
      <c r="Q42">
        <v>19.41</v>
      </c>
      <c r="R42">
        <v>21.196097999999999</v>
      </c>
      <c r="S42">
        <v>26.3901</v>
      </c>
      <c r="T42">
        <v>0</v>
      </c>
      <c r="U42">
        <v>418.77</v>
      </c>
      <c r="V42">
        <v>14.25</v>
      </c>
      <c r="W42">
        <v>43.097000000000001</v>
      </c>
      <c r="X42">
        <v>49.170099999999998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18.229800000000001</v>
      </c>
      <c r="AE42">
        <v>42.338999999999999</v>
      </c>
      <c r="AF42">
        <v>8.8740000000000006</v>
      </c>
      <c r="AG42">
        <v>40.156799999999997</v>
      </c>
      <c r="AH42">
        <v>37.880000000000003</v>
      </c>
      <c r="AI42">
        <v>0</v>
      </c>
      <c r="AJ42">
        <v>0</v>
      </c>
      <c r="AK42">
        <v>51.648299999999999</v>
      </c>
      <c r="AL42">
        <v>23.24</v>
      </c>
      <c r="AM42">
        <v>15.836040000000001</v>
      </c>
      <c r="AN42">
        <v>0.93737000000000004</v>
      </c>
      <c r="AO42">
        <v>4.0522020000000003</v>
      </c>
      <c r="AP42">
        <v>2.4339</v>
      </c>
      <c r="AQ42">
        <v>0</v>
      </c>
      <c r="AR42">
        <v>52.991999999999997</v>
      </c>
      <c r="AS42">
        <v>31.897383000000001</v>
      </c>
      <c r="AT42">
        <v>14.996771000000001</v>
      </c>
      <c r="AU42">
        <v>0</v>
      </c>
      <c r="AV42">
        <v>0</v>
      </c>
      <c r="AW42">
        <v>0</v>
      </c>
      <c r="AX42">
        <v>2.5044</v>
      </c>
      <c r="AY42">
        <v>0</v>
      </c>
      <c r="AZ42">
        <v>0</v>
      </c>
      <c r="BA42">
        <f t="shared" si="0"/>
        <v>2787.8892269999997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1.6439999999999999</v>
      </c>
      <c r="K43">
        <v>686.77995799999997</v>
      </c>
      <c r="L43">
        <v>653.15</v>
      </c>
      <c r="M43">
        <v>87</v>
      </c>
      <c r="N43">
        <v>118.125</v>
      </c>
      <c r="O43">
        <v>123.66562500000001</v>
      </c>
      <c r="P43">
        <v>118.5</v>
      </c>
      <c r="Q43">
        <v>19.41</v>
      </c>
      <c r="R43">
        <v>21.196097999999999</v>
      </c>
      <c r="S43">
        <v>26.3901</v>
      </c>
      <c r="T43">
        <v>0</v>
      </c>
      <c r="U43">
        <v>418.77</v>
      </c>
      <c r="V43">
        <v>14.25</v>
      </c>
      <c r="W43">
        <v>44.917999999999999</v>
      </c>
      <c r="X43">
        <v>49.170099999999998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18.229800000000001</v>
      </c>
      <c r="AE43">
        <v>42.338999999999999</v>
      </c>
      <c r="AF43">
        <v>8.8740000000000006</v>
      </c>
      <c r="AG43">
        <v>40.156799999999997</v>
      </c>
      <c r="AH43">
        <v>18.940000000000001</v>
      </c>
      <c r="AI43">
        <v>0</v>
      </c>
      <c r="AJ43">
        <v>0</v>
      </c>
      <c r="AK43">
        <v>51.648299999999999</v>
      </c>
      <c r="AL43">
        <v>34.86</v>
      </c>
      <c r="AM43">
        <v>10.557359999999999</v>
      </c>
      <c r="AN43">
        <v>0.93737000000000004</v>
      </c>
      <c r="AO43">
        <v>4.0527899999999999</v>
      </c>
      <c r="AP43">
        <v>6.1487999999999996</v>
      </c>
      <c r="AQ43">
        <v>0</v>
      </c>
      <c r="AR43">
        <v>49.68</v>
      </c>
      <c r="AS43">
        <v>31.897383000000001</v>
      </c>
      <c r="AT43">
        <v>14.996771000000001</v>
      </c>
      <c r="AU43">
        <v>0</v>
      </c>
      <c r="AV43">
        <v>0</v>
      </c>
      <c r="AW43">
        <v>0</v>
      </c>
      <c r="AX43">
        <v>2.5044</v>
      </c>
      <c r="AY43">
        <v>0</v>
      </c>
      <c r="AZ43">
        <v>0</v>
      </c>
      <c r="BA43">
        <f t="shared" si="0"/>
        <v>2777.5150349999994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1.6439999999999999</v>
      </c>
      <c r="K44">
        <v>686.77995799999997</v>
      </c>
      <c r="L44">
        <v>653.15</v>
      </c>
      <c r="M44">
        <v>87</v>
      </c>
      <c r="N44">
        <v>118.125</v>
      </c>
      <c r="O44">
        <v>123.66562500000001</v>
      </c>
      <c r="P44">
        <v>118.5</v>
      </c>
      <c r="Q44">
        <v>19.41</v>
      </c>
      <c r="R44">
        <v>21.196097999999999</v>
      </c>
      <c r="S44">
        <v>26.3901</v>
      </c>
      <c r="T44">
        <v>0</v>
      </c>
      <c r="U44">
        <v>418.77</v>
      </c>
      <c r="V44">
        <v>14.25</v>
      </c>
      <c r="W44">
        <v>44.917999999999999</v>
      </c>
      <c r="X44">
        <v>49.170099999999998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18.229800000000001</v>
      </c>
      <c r="AE44">
        <v>42.338999999999999</v>
      </c>
      <c r="AF44">
        <v>8.8740000000000006</v>
      </c>
      <c r="AG44">
        <v>40.156799999999997</v>
      </c>
      <c r="AH44">
        <v>18.940000000000001</v>
      </c>
      <c r="AI44">
        <v>0</v>
      </c>
      <c r="AJ44">
        <v>0</v>
      </c>
      <c r="AK44">
        <v>51.648299999999999</v>
      </c>
      <c r="AL44">
        <v>34.86</v>
      </c>
      <c r="AM44">
        <v>10.557359999999999</v>
      </c>
      <c r="AN44">
        <v>0.93737000000000004</v>
      </c>
      <c r="AO44">
        <v>4.0107480000000004</v>
      </c>
      <c r="AP44">
        <v>6.1487999999999996</v>
      </c>
      <c r="AQ44">
        <v>0</v>
      </c>
      <c r="AR44">
        <v>49.68</v>
      </c>
      <c r="AS44">
        <v>31.897383000000001</v>
      </c>
      <c r="AT44">
        <v>14.996771000000001</v>
      </c>
      <c r="AU44">
        <v>0</v>
      </c>
      <c r="AV44">
        <v>0</v>
      </c>
      <c r="AW44">
        <v>0</v>
      </c>
      <c r="AX44">
        <v>2.5044</v>
      </c>
      <c r="AY44">
        <v>0</v>
      </c>
      <c r="AZ44">
        <v>0</v>
      </c>
      <c r="BA44">
        <f t="shared" si="0"/>
        <v>2777.4729929999994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0.50319999999999998</v>
      </c>
      <c r="K45">
        <v>686.77995799999997</v>
      </c>
      <c r="L45">
        <v>653.15</v>
      </c>
      <c r="M45">
        <v>87</v>
      </c>
      <c r="N45">
        <v>118.125</v>
      </c>
      <c r="O45">
        <v>123.66562500000001</v>
      </c>
      <c r="P45">
        <v>118.5</v>
      </c>
      <c r="Q45">
        <v>19.41</v>
      </c>
      <c r="R45">
        <v>21.196097999999999</v>
      </c>
      <c r="S45">
        <v>26.3901</v>
      </c>
      <c r="T45">
        <v>0</v>
      </c>
      <c r="U45">
        <v>418.77</v>
      </c>
      <c r="V45">
        <v>14.25</v>
      </c>
      <c r="W45">
        <v>44.917999999999999</v>
      </c>
      <c r="X45">
        <v>49.170099999999998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18.229800000000001</v>
      </c>
      <c r="AE45">
        <v>42.338999999999999</v>
      </c>
      <c r="AF45">
        <v>8.8740000000000006</v>
      </c>
      <c r="AG45">
        <v>40.156799999999997</v>
      </c>
      <c r="AH45">
        <v>18.940000000000001</v>
      </c>
      <c r="AI45">
        <v>0</v>
      </c>
      <c r="AJ45">
        <v>0</v>
      </c>
      <c r="AK45">
        <v>51.648299999999999</v>
      </c>
      <c r="AL45">
        <v>34.86</v>
      </c>
      <c r="AM45">
        <v>5.2786799999999996</v>
      </c>
      <c r="AN45">
        <v>0.93737000000000004</v>
      </c>
      <c r="AO45">
        <v>4.026624</v>
      </c>
      <c r="AP45">
        <v>6.1487999999999996</v>
      </c>
      <c r="AQ45">
        <v>0</v>
      </c>
      <c r="AR45">
        <v>49.68</v>
      </c>
      <c r="AS45">
        <v>31.897383000000001</v>
      </c>
      <c r="AT45">
        <v>14.996771000000001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f t="shared" si="0"/>
        <v>2771.9049889999997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0.50319999999999998</v>
      </c>
      <c r="K46">
        <v>686.77995799999997</v>
      </c>
      <c r="L46">
        <v>653.15</v>
      </c>
      <c r="M46">
        <v>87</v>
      </c>
      <c r="N46">
        <v>118.125</v>
      </c>
      <c r="O46">
        <v>123.66562500000001</v>
      </c>
      <c r="P46">
        <v>118.5</v>
      </c>
      <c r="Q46">
        <v>19.41</v>
      </c>
      <c r="R46">
        <v>21.196097999999999</v>
      </c>
      <c r="S46">
        <v>26.3901</v>
      </c>
      <c r="T46">
        <v>0</v>
      </c>
      <c r="U46">
        <v>418.77</v>
      </c>
      <c r="V46">
        <v>14.25</v>
      </c>
      <c r="W46">
        <v>44.917999999999999</v>
      </c>
      <c r="X46">
        <v>49.170099999999998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42.338999999999999</v>
      </c>
      <c r="AF46">
        <v>8.8740000000000006</v>
      </c>
      <c r="AG46">
        <v>40.156799999999997</v>
      </c>
      <c r="AH46">
        <v>18.940000000000001</v>
      </c>
      <c r="AI46">
        <v>0</v>
      </c>
      <c r="AJ46">
        <v>0</v>
      </c>
      <c r="AK46">
        <v>51.648299999999999</v>
      </c>
      <c r="AL46">
        <v>34.86</v>
      </c>
      <c r="AM46">
        <v>5.2786799999999996</v>
      </c>
      <c r="AN46">
        <v>0.93737000000000004</v>
      </c>
      <c r="AO46">
        <v>3.891972</v>
      </c>
      <c r="AP46">
        <v>6.1487999999999996</v>
      </c>
      <c r="AQ46">
        <v>0</v>
      </c>
      <c r="AR46">
        <v>49.68</v>
      </c>
      <c r="AS46">
        <v>31.897383000000001</v>
      </c>
      <c r="AT46">
        <v>14.996771000000001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f t="shared" si="0"/>
        <v>2771.7703369999995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0.50319999999999998</v>
      </c>
      <c r="K47">
        <v>574.44209999999998</v>
      </c>
      <c r="L47">
        <v>642.11180000000002</v>
      </c>
      <c r="M47">
        <v>87</v>
      </c>
      <c r="N47">
        <v>118.125</v>
      </c>
      <c r="O47">
        <v>123.66562500000001</v>
      </c>
      <c r="P47">
        <v>118.5</v>
      </c>
      <c r="Q47">
        <v>10.8851</v>
      </c>
      <c r="R47">
        <v>11.888999999999999</v>
      </c>
      <c r="S47">
        <v>17.403960000000001</v>
      </c>
      <c r="T47">
        <v>0</v>
      </c>
      <c r="U47">
        <v>418.77</v>
      </c>
      <c r="V47">
        <v>14.25</v>
      </c>
      <c r="W47">
        <v>44.917999999999999</v>
      </c>
      <c r="X47">
        <v>49.170099999999998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18.229800000000001</v>
      </c>
      <c r="AE47">
        <v>42.338999999999999</v>
      </c>
      <c r="AF47">
        <v>8.8740000000000006</v>
      </c>
      <c r="AG47">
        <v>40.156799999999997</v>
      </c>
      <c r="AH47">
        <v>18.940000000000001</v>
      </c>
      <c r="AI47">
        <v>0</v>
      </c>
      <c r="AJ47">
        <v>0</v>
      </c>
      <c r="AK47">
        <v>51.648299999999999</v>
      </c>
      <c r="AL47">
        <v>34.86</v>
      </c>
      <c r="AM47">
        <v>5.2786799999999996</v>
      </c>
      <c r="AN47">
        <v>0.93737000000000004</v>
      </c>
      <c r="AO47">
        <v>3.837288</v>
      </c>
      <c r="AP47">
        <v>6.1487999999999996</v>
      </c>
      <c r="AQ47">
        <v>0</v>
      </c>
      <c r="AR47">
        <v>49.68</v>
      </c>
      <c r="AS47">
        <v>31.897383000000001</v>
      </c>
      <c r="AT47">
        <v>14.996771000000001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f t="shared" si="0"/>
        <v>2621.5214570000003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0.50319999999999998</v>
      </c>
      <c r="K48">
        <v>474.44209999999998</v>
      </c>
      <c r="L48">
        <v>642.11180000000002</v>
      </c>
      <c r="M48">
        <v>87</v>
      </c>
      <c r="N48">
        <v>118.125</v>
      </c>
      <c r="O48">
        <v>123.66562500000001</v>
      </c>
      <c r="P48">
        <v>118.5</v>
      </c>
      <c r="Q48">
        <v>10.8851</v>
      </c>
      <c r="R48">
        <v>11.888999999999999</v>
      </c>
      <c r="S48">
        <v>14.7996</v>
      </c>
      <c r="T48">
        <v>0</v>
      </c>
      <c r="U48">
        <v>418.77</v>
      </c>
      <c r="V48">
        <v>14.25</v>
      </c>
      <c r="W48">
        <v>44.917999999999999</v>
      </c>
      <c r="X48">
        <v>49.170099999999998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18.229800000000001</v>
      </c>
      <c r="AE48">
        <v>42.338999999999999</v>
      </c>
      <c r="AF48">
        <v>8.8740000000000006</v>
      </c>
      <c r="AG48">
        <v>40.156799999999997</v>
      </c>
      <c r="AH48">
        <v>18.940000000000001</v>
      </c>
      <c r="AI48">
        <v>0</v>
      </c>
      <c r="AJ48">
        <v>0</v>
      </c>
      <c r="AK48">
        <v>51.648299999999999</v>
      </c>
      <c r="AL48">
        <v>34.86</v>
      </c>
      <c r="AM48">
        <v>5.2786799999999996</v>
      </c>
      <c r="AN48">
        <v>0.93737000000000004</v>
      </c>
      <c r="AO48">
        <v>3.8505180000000001</v>
      </c>
      <c r="AP48">
        <v>1.7934000000000001</v>
      </c>
      <c r="AQ48">
        <v>0</v>
      </c>
      <c r="AR48">
        <v>49.68</v>
      </c>
      <c r="AS48">
        <v>31.897383000000001</v>
      </c>
      <c r="AT48">
        <v>14.996771000000001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f t="shared" si="0"/>
        <v>2514.5749270000001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0.50319999999999998</v>
      </c>
      <c r="K49">
        <v>470.63209999999998</v>
      </c>
      <c r="L49">
        <v>642.11180000000002</v>
      </c>
      <c r="M49">
        <v>87</v>
      </c>
      <c r="N49">
        <v>118.125</v>
      </c>
      <c r="O49">
        <v>123.66562500000001</v>
      </c>
      <c r="P49">
        <v>118.5</v>
      </c>
      <c r="Q49">
        <v>19.41</v>
      </c>
      <c r="R49">
        <v>21.196097999999999</v>
      </c>
      <c r="S49">
        <v>26.3901</v>
      </c>
      <c r="T49">
        <v>0</v>
      </c>
      <c r="U49">
        <v>418.77</v>
      </c>
      <c r="V49">
        <v>14.25</v>
      </c>
      <c r="W49">
        <v>44.917999999999999</v>
      </c>
      <c r="X49">
        <v>49.170099999999998</v>
      </c>
      <c r="Y49">
        <v>0</v>
      </c>
      <c r="Z49">
        <v>13.1076</v>
      </c>
      <c r="AA49">
        <v>0</v>
      </c>
      <c r="AB49">
        <v>26.260100000000001</v>
      </c>
      <c r="AC49">
        <v>19.35568</v>
      </c>
      <c r="AD49">
        <v>18.229800000000001</v>
      </c>
      <c r="AE49">
        <v>42.338999999999999</v>
      </c>
      <c r="AF49">
        <v>8.8740000000000006</v>
      </c>
      <c r="AG49">
        <v>40.156799999999997</v>
      </c>
      <c r="AH49">
        <v>18.940000000000001</v>
      </c>
      <c r="AI49">
        <v>0</v>
      </c>
      <c r="AJ49">
        <v>0</v>
      </c>
      <c r="AK49">
        <v>51.648299999999999</v>
      </c>
      <c r="AL49">
        <v>34.86</v>
      </c>
      <c r="AM49">
        <v>5.2786799999999996</v>
      </c>
      <c r="AN49">
        <v>0.93737000000000004</v>
      </c>
      <c r="AO49">
        <v>3.9104939999999999</v>
      </c>
      <c r="AP49">
        <v>1.7934000000000001</v>
      </c>
      <c r="AQ49">
        <v>0</v>
      </c>
      <c r="AR49">
        <v>49.68</v>
      </c>
      <c r="AS49">
        <v>31.897383000000001</v>
      </c>
      <c r="AT49">
        <v>14.996771000000001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f t="shared" si="0"/>
        <v>2540.2474010000005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0.50319999999999998</v>
      </c>
      <c r="K50">
        <v>458.44209999999998</v>
      </c>
      <c r="L50">
        <v>642.11180000000002</v>
      </c>
      <c r="M50">
        <v>87</v>
      </c>
      <c r="N50">
        <v>118.125</v>
      </c>
      <c r="O50">
        <v>123.66562500000001</v>
      </c>
      <c r="P50">
        <v>118.5</v>
      </c>
      <c r="Q50">
        <v>19.41</v>
      </c>
      <c r="R50">
        <v>21.196097999999999</v>
      </c>
      <c r="S50">
        <v>26.3901</v>
      </c>
      <c r="T50">
        <v>0</v>
      </c>
      <c r="U50">
        <v>418.77</v>
      </c>
      <c r="V50">
        <v>14.25</v>
      </c>
      <c r="W50">
        <v>44.917999999999999</v>
      </c>
      <c r="X50">
        <v>49.170099999999998</v>
      </c>
      <c r="Y50">
        <v>0</v>
      </c>
      <c r="Z50">
        <v>13.1076</v>
      </c>
      <c r="AA50">
        <v>0</v>
      </c>
      <c r="AB50">
        <v>26.260100000000001</v>
      </c>
      <c r="AC50">
        <v>19.35568</v>
      </c>
      <c r="AD50">
        <v>18.229800000000001</v>
      </c>
      <c r="AE50">
        <v>42.338999999999999</v>
      </c>
      <c r="AF50">
        <v>8.8740000000000006</v>
      </c>
      <c r="AG50">
        <v>40.156799999999997</v>
      </c>
      <c r="AH50">
        <v>18.940000000000001</v>
      </c>
      <c r="AI50">
        <v>0</v>
      </c>
      <c r="AJ50">
        <v>0</v>
      </c>
      <c r="AK50">
        <v>51.648299999999999</v>
      </c>
      <c r="AL50">
        <v>34.86</v>
      </c>
      <c r="AM50">
        <v>5.2786799999999996</v>
      </c>
      <c r="AN50">
        <v>0.93737000000000004</v>
      </c>
      <c r="AO50">
        <v>3.9501840000000001</v>
      </c>
      <c r="AP50">
        <v>1.7934000000000001</v>
      </c>
      <c r="AQ50">
        <v>0</v>
      </c>
      <c r="AR50">
        <v>49.68</v>
      </c>
      <c r="AS50">
        <v>31.897383000000001</v>
      </c>
      <c r="AT50">
        <v>14.996771000000001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f t="shared" si="0"/>
        <v>2528.0970909999996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0.50319999999999998</v>
      </c>
      <c r="K51">
        <v>427.58210000000003</v>
      </c>
      <c r="L51">
        <v>642.11180000000002</v>
      </c>
      <c r="M51">
        <v>87</v>
      </c>
      <c r="N51">
        <v>118.125</v>
      </c>
      <c r="O51">
        <v>123.66562500000001</v>
      </c>
      <c r="P51">
        <v>118.5</v>
      </c>
      <c r="Q51">
        <v>19.41</v>
      </c>
      <c r="R51">
        <v>21.196097999999999</v>
      </c>
      <c r="S51">
        <v>26.3901</v>
      </c>
      <c r="T51">
        <v>0</v>
      </c>
      <c r="U51">
        <v>418.77</v>
      </c>
      <c r="V51">
        <v>14.25</v>
      </c>
      <c r="W51">
        <v>42.49</v>
      </c>
      <c r="X51">
        <v>49.170099999999998</v>
      </c>
      <c r="Y51">
        <v>0</v>
      </c>
      <c r="Z51">
        <v>13.1076</v>
      </c>
      <c r="AA51">
        <v>0</v>
      </c>
      <c r="AB51">
        <v>26.260100000000001</v>
      </c>
      <c r="AC51">
        <v>9.6778399999999998</v>
      </c>
      <c r="AD51">
        <v>18.229800000000001</v>
      </c>
      <c r="AE51">
        <v>42.338999999999999</v>
      </c>
      <c r="AF51">
        <v>8.8740000000000006</v>
      </c>
      <c r="AG51">
        <v>40.156799999999997</v>
      </c>
      <c r="AH51">
        <v>18.940000000000001</v>
      </c>
      <c r="AI51">
        <v>0</v>
      </c>
      <c r="AJ51">
        <v>0</v>
      </c>
      <c r="AK51">
        <v>51.648299999999999</v>
      </c>
      <c r="AL51">
        <v>34.86</v>
      </c>
      <c r="AM51">
        <v>5.2786799999999996</v>
      </c>
      <c r="AN51">
        <v>0.93737000000000004</v>
      </c>
      <c r="AO51">
        <v>3.9819360000000001</v>
      </c>
      <c r="AP51">
        <v>1.7934000000000001</v>
      </c>
      <c r="AQ51">
        <v>0</v>
      </c>
      <c r="AR51">
        <v>49.68</v>
      </c>
      <c r="AS51">
        <v>31.897383000000001</v>
      </c>
      <c r="AT51">
        <v>14.996771000000001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2481.8230029999995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0.50319999999999998</v>
      </c>
      <c r="K52">
        <v>453.39210000000003</v>
      </c>
      <c r="L52">
        <v>642.11180000000002</v>
      </c>
      <c r="M52">
        <v>87</v>
      </c>
      <c r="N52">
        <v>118.125</v>
      </c>
      <c r="O52">
        <v>123.66562500000001</v>
      </c>
      <c r="P52">
        <v>118.5</v>
      </c>
      <c r="Q52">
        <v>19.41</v>
      </c>
      <c r="R52">
        <v>21.196097999999999</v>
      </c>
      <c r="S52">
        <v>26.3901</v>
      </c>
      <c r="T52">
        <v>0</v>
      </c>
      <c r="U52">
        <v>418.77</v>
      </c>
      <c r="V52">
        <v>14.25</v>
      </c>
      <c r="W52">
        <v>42.49</v>
      </c>
      <c r="X52">
        <v>49.170099999999998</v>
      </c>
      <c r="Y52">
        <v>0</v>
      </c>
      <c r="Z52">
        <v>13.1076</v>
      </c>
      <c r="AA52">
        <v>0</v>
      </c>
      <c r="AB52">
        <v>13.0634</v>
      </c>
      <c r="AC52">
        <v>9.6778399999999998</v>
      </c>
      <c r="AD52">
        <v>18.229800000000001</v>
      </c>
      <c r="AE52">
        <v>42.338999999999999</v>
      </c>
      <c r="AF52">
        <v>8.8740000000000006</v>
      </c>
      <c r="AG52">
        <v>40.156799999999997</v>
      </c>
      <c r="AH52">
        <v>18.940000000000001</v>
      </c>
      <c r="AI52">
        <v>0</v>
      </c>
      <c r="AJ52">
        <v>0</v>
      </c>
      <c r="AK52">
        <v>51.648299999999999</v>
      </c>
      <c r="AL52">
        <v>34.86</v>
      </c>
      <c r="AM52">
        <v>5.2786799999999996</v>
      </c>
      <c r="AN52">
        <v>0.93737000000000004</v>
      </c>
      <c r="AO52">
        <v>4.0986539999999998</v>
      </c>
      <c r="AP52">
        <v>1.7934000000000001</v>
      </c>
      <c r="AQ52">
        <v>0</v>
      </c>
      <c r="AR52">
        <v>49.68</v>
      </c>
      <c r="AS52">
        <v>31.897383000000001</v>
      </c>
      <c r="AT52">
        <v>14.996771000000001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2494.5530209999993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0.50319999999999998</v>
      </c>
      <c r="K53">
        <v>465.78210000000001</v>
      </c>
      <c r="L53">
        <v>642.11180000000002</v>
      </c>
      <c r="M53">
        <v>87</v>
      </c>
      <c r="N53">
        <v>118.125</v>
      </c>
      <c r="O53">
        <v>123.66562500000001</v>
      </c>
      <c r="P53">
        <v>118.5</v>
      </c>
      <c r="Q53">
        <v>19.41</v>
      </c>
      <c r="R53">
        <v>21.196097999999999</v>
      </c>
      <c r="S53">
        <v>26.3901</v>
      </c>
      <c r="T53">
        <v>0</v>
      </c>
      <c r="U53">
        <v>418.77</v>
      </c>
      <c r="V53">
        <v>14.25</v>
      </c>
      <c r="W53">
        <v>42.49</v>
      </c>
      <c r="X53">
        <v>49.170099999999998</v>
      </c>
      <c r="Y53">
        <v>0</v>
      </c>
      <c r="Z53">
        <v>13.1076</v>
      </c>
      <c r="AA53">
        <v>0</v>
      </c>
      <c r="AB53">
        <v>13.0634</v>
      </c>
      <c r="AC53">
        <v>9.6778399999999998</v>
      </c>
      <c r="AD53">
        <v>18.229800000000001</v>
      </c>
      <c r="AE53">
        <v>42.338999999999999</v>
      </c>
      <c r="AF53">
        <v>8.8740000000000006</v>
      </c>
      <c r="AG53">
        <v>40.156799999999997</v>
      </c>
      <c r="AH53">
        <v>37.880000000000003</v>
      </c>
      <c r="AI53">
        <v>0</v>
      </c>
      <c r="AJ53">
        <v>0</v>
      </c>
      <c r="AK53">
        <v>51.648299999999999</v>
      </c>
      <c r="AL53">
        <v>34.86</v>
      </c>
      <c r="AM53">
        <v>5.2786799999999996</v>
      </c>
      <c r="AN53">
        <v>0.93737000000000004</v>
      </c>
      <c r="AO53">
        <v>4.2256619999999998</v>
      </c>
      <c r="AP53">
        <v>6.1487999999999996</v>
      </c>
      <c r="AQ53">
        <v>0</v>
      </c>
      <c r="AR53">
        <v>49.68</v>
      </c>
      <c r="AS53">
        <v>32.822879999999998</v>
      </c>
      <c r="AT53">
        <v>14.996771000000001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2531.2909259999992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0.50319999999999998</v>
      </c>
      <c r="K54">
        <v>454.44209999999998</v>
      </c>
      <c r="L54">
        <v>642.11180000000002</v>
      </c>
      <c r="M54">
        <v>87</v>
      </c>
      <c r="N54">
        <v>118.125</v>
      </c>
      <c r="O54">
        <v>123.66562500000001</v>
      </c>
      <c r="P54">
        <v>118.5</v>
      </c>
      <c r="Q54">
        <v>19.41</v>
      </c>
      <c r="R54">
        <v>21.196097999999999</v>
      </c>
      <c r="S54">
        <v>26.3901</v>
      </c>
      <c r="T54">
        <v>0</v>
      </c>
      <c r="U54">
        <v>418.77</v>
      </c>
      <c r="V54">
        <v>14.25</v>
      </c>
      <c r="W54">
        <v>42.49</v>
      </c>
      <c r="X54">
        <v>49.170099999999998</v>
      </c>
      <c r="Y54">
        <v>0</v>
      </c>
      <c r="Z54">
        <v>13.1076</v>
      </c>
      <c r="AA54">
        <v>0</v>
      </c>
      <c r="AB54">
        <v>13.0634</v>
      </c>
      <c r="AC54">
        <v>9.6778399999999998</v>
      </c>
      <c r="AD54">
        <v>18.229800000000001</v>
      </c>
      <c r="AE54">
        <v>42.338999999999999</v>
      </c>
      <c r="AF54">
        <v>8.8740000000000006</v>
      </c>
      <c r="AG54">
        <v>40.156799999999997</v>
      </c>
      <c r="AH54">
        <v>37.880000000000003</v>
      </c>
      <c r="AI54">
        <v>0</v>
      </c>
      <c r="AJ54">
        <v>0</v>
      </c>
      <c r="AK54">
        <v>51.648299999999999</v>
      </c>
      <c r="AL54">
        <v>34.86</v>
      </c>
      <c r="AM54">
        <v>5.2786799999999996</v>
      </c>
      <c r="AN54">
        <v>0.93737000000000004</v>
      </c>
      <c r="AO54">
        <v>4.3103340000000001</v>
      </c>
      <c r="AP54">
        <v>6.1487999999999996</v>
      </c>
      <c r="AQ54">
        <v>0</v>
      </c>
      <c r="AR54">
        <v>49.68</v>
      </c>
      <c r="AS54">
        <v>32.822879999999998</v>
      </c>
      <c r="AT54">
        <v>14.996771000000001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2520.0355979999995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0.50319999999999998</v>
      </c>
      <c r="K55">
        <v>454.44209999999998</v>
      </c>
      <c r="L55">
        <v>642.11180000000002</v>
      </c>
      <c r="M55">
        <v>87</v>
      </c>
      <c r="N55">
        <v>118.125</v>
      </c>
      <c r="O55">
        <v>123.66562500000001</v>
      </c>
      <c r="P55">
        <v>118.5</v>
      </c>
      <c r="Q55">
        <v>10.8851</v>
      </c>
      <c r="R55">
        <v>11.888999999999999</v>
      </c>
      <c r="S55">
        <v>14.7996</v>
      </c>
      <c r="T55">
        <v>0</v>
      </c>
      <c r="U55">
        <v>418.77</v>
      </c>
      <c r="V55">
        <v>14.25</v>
      </c>
      <c r="W55">
        <v>43.704000000000001</v>
      </c>
      <c r="X55">
        <v>49.170099999999998</v>
      </c>
      <c r="Y55">
        <v>0</v>
      </c>
      <c r="Z55">
        <v>13.1076</v>
      </c>
      <c r="AA55">
        <v>0</v>
      </c>
      <c r="AB55">
        <v>13.0634</v>
      </c>
      <c r="AC55">
        <v>9.6778399999999998</v>
      </c>
      <c r="AD55">
        <v>18.229800000000001</v>
      </c>
      <c r="AE55">
        <v>42.338999999999999</v>
      </c>
      <c r="AF55">
        <v>8.8740000000000006</v>
      </c>
      <c r="AG55">
        <v>40.156799999999997</v>
      </c>
      <c r="AH55">
        <v>37.880000000000003</v>
      </c>
      <c r="AI55">
        <v>0</v>
      </c>
      <c r="AJ55">
        <v>0</v>
      </c>
      <c r="AK55">
        <v>51.648299999999999</v>
      </c>
      <c r="AL55">
        <v>34.86</v>
      </c>
      <c r="AM55">
        <v>5.2786799999999996</v>
      </c>
      <c r="AN55">
        <v>0.93737000000000004</v>
      </c>
      <c r="AO55">
        <v>6.1104960000000004</v>
      </c>
      <c r="AP55">
        <v>6.1487999999999996</v>
      </c>
      <c r="AQ55">
        <v>0</v>
      </c>
      <c r="AR55">
        <v>49.68</v>
      </c>
      <c r="AS55">
        <v>32.822879999999998</v>
      </c>
      <c r="AT55">
        <v>14.996771000000001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2493.6272619999995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0.50319999999999998</v>
      </c>
      <c r="K56">
        <v>454.44209999999998</v>
      </c>
      <c r="L56">
        <v>642.11180000000002</v>
      </c>
      <c r="M56">
        <v>87</v>
      </c>
      <c r="N56">
        <v>118.125</v>
      </c>
      <c r="O56">
        <v>123.66562500000001</v>
      </c>
      <c r="P56">
        <v>118.5</v>
      </c>
      <c r="Q56">
        <v>10.8851</v>
      </c>
      <c r="R56">
        <v>11.888999999999999</v>
      </c>
      <c r="S56">
        <v>14.7996</v>
      </c>
      <c r="T56">
        <v>0</v>
      </c>
      <c r="U56">
        <v>418.77</v>
      </c>
      <c r="V56">
        <v>14.25</v>
      </c>
      <c r="W56">
        <v>43.704000000000001</v>
      </c>
      <c r="X56">
        <v>49.170099999999998</v>
      </c>
      <c r="Y56">
        <v>0</v>
      </c>
      <c r="Z56">
        <v>13.1076</v>
      </c>
      <c r="AA56">
        <v>0</v>
      </c>
      <c r="AB56">
        <v>13.0634</v>
      </c>
      <c r="AC56">
        <v>9.6778399999999998</v>
      </c>
      <c r="AD56">
        <v>18.229800000000001</v>
      </c>
      <c r="AE56">
        <v>42.338999999999999</v>
      </c>
      <c r="AF56">
        <v>8.8740000000000006</v>
      </c>
      <c r="AG56">
        <v>40.156799999999997</v>
      </c>
      <c r="AH56">
        <v>37.880000000000003</v>
      </c>
      <c r="AI56">
        <v>0</v>
      </c>
      <c r="AJ56">
        <v>0</v>
      </c>
      <c r="AK56">
        <v>51.648299999999999</v>
      </c>
      <c r="AL56">
        <v>34.86</v>
      </c>
      <c r="AM56">
        <v>5.2786799999999996</v>
      </c>
      <c r="AN56">
        <v>0.93737000000000004</v>
      </c>
      <c r="AO56">
        <v>6.1466580000000004</v>
      </c>
      <c r="AP56">
        <v>6.1487999999999996</v>
      </c>
      <c r="AQ56">
        <v>9.4499999999999993</v>
      </c>
      <c r="AR56">
        <v>49.68</v>
      </c>
      <c r="AS56">
        <v>32.822879999999998</v>
      </c>
      <c r="AT56">
        <v>14.996771000000001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2503.1134239999997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0.50319999999999998</v>
      </c>
      <c r="K57">
        <v>454.44209999999998</v>
      </c>
      <c r="L57">
        <v>435.435</v>
      </c>
      <c r="M57">
        <v>87</v>
      </c>
      <c r="N57">
        <v>118.125</v>
      </c>
      <c r="O57">
        <v>123.66562500000001</v>
      </c>
      <c r="P57">
        <v>118.5</v>
      </c>
      <c r="Q57">
        <v>19.41</v>
      </c>
      <c r="R57">
        <v>21.196097999999999</v>
      </c>
      <c r="S57">
        <v>26.3901</v>
      </c>
      <c r="T57">
        <v>0</v>
      </c>
      <c r="U57">
        <v>418.77</v>
      </c>
      <c r="V57">
        <v>14.25</v>
      </c>
      <c r="W57">
        <v>45.524999999999999</v>
      </c>
      <c r="X57">
        <v>49.170099999999998</v>
      </c>
      <c r="Y57">
        <v>0</v>
      </c>
      <c r="Z57">
        <v>19.8</v>
      </c>
      <c r="AA57">
        <v>13.983000000000001</v>
      </c>
      <c r="AB57">
        <v>13.0634</v>
      </c>
      <c r="AC57">
        <v>9.6778399999999998</v>
      </c>
      <c r="AD57">
        <v>18.229800000000001</v>
      </c>
      <c r="AE57">
        <v>42.338999999999999</v>
      </c>
      <c r="AF57">
        <v>8.8740000000000006</v>
      </c>
      <c r="AG57">
        <v>40.156799999999997</v>
      </c>
      <c r="AH57">
        <v>37.880000000000003</v>
      </c>
      <c r="AI57">
        <v>0</v>
      </c>
      <c r="AJ57">
        <v>0</v>
      </c>
      <c r="AK57">
        <v>51.648299999999999</v>
      </c>
      <c r="AL57">
        <v>34.86</v>
      </c>
      <c r="AM57">
        <v>5.2786799999999996</v>
      </c>
      <c r="AN57">
        <v>0.93737000000000004</v>
      </c>
      <c r="AO57">
        <v>6.09903</v>
      </c>
      <c r="AP57">
        <v>6.1487999999999996</v>
      </c>
      <c r="AQ57">
        <v>22.113</v>
      </c>
      <c r="AR57">
        <v>49.68</v>
      </c>
      <c r="AS57">
        <v>32.822879999999998</v>
      </c>
      <c r="AT57">
        <v>14.996771000000001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2360.970894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0.50319999999999998</v>
      </c>
      <c r="K58">
        <v>454.44209999999998</v>
      </c>
      <c r="L58">
        <v>435.435</v>
      </c>
      <c r="M58">
        <v>87</v>
      </c>
      <c r="N58">
        <v>118.125</v>
      </c>
      <c r="O58">
        <v>123.66562500000001</v>
      </c>
      <c r="P58">
        <v>118.5</v>
      </c>
      <c r="Q58">
        <v>19.41</v>
      </c>
      <c r="R58">
        <v>21.196097999999999</v>
      </c>
      <c r="S58">
        <v>26.3901</v>
      </c>
      <c r="T58">
        <v>0</v>
      </c>
      <c r="U58">
        <v>418.77</v>
      </c>
      <c r="V58">
        <v>14.25</v>
      </c>
      <c r="W58">
        <v>45.524999999999999</v>
      </c>
      <c r="X58">
        <v>49.170099999999998</v>
      </c>
      <c r="Y58">
        <v>0</v>
      </c>
      <c r="Z58">
        <v>19.8</v>
      </c>
      <c r="AA58">
        <v>17.774999999999999</v>
      </c>
      <c r="AB58">
        <v>13.0634</v>
      </c>
      <c r="AC58">
        <v>9.6778399999999998</v>
      </c>
      <c r="AD58">
        <v>18.229800000000001</v>
      </c>
      <c r="AE58">
        <v>42.338999999999999</v>
      </c>
      <c r="AF58">
        <v>8.8740000000000006</v>
      </c>
      <c r="AG58">
        <v>40.156799999999997</v>
      </c>
      <c r="AH58">
        <v>56.82</v>
      </c>
      <c r="AI58">
        <v>0</v>
      </c>
      <c r="AJ58">
        <v>0</v>
      </c>
      <c r="AK58">
        <v>51.648299999999999</v>
      </c>
      <c r="AL58">
        <v>34.86</v>
      </c>
      <c r="AM58">
        <v>5.2786799999999996</v>
      </c>
      <c r="AN58">
        <v>0.93737000000000004</v>
      </c>
      <c r="AO58">
        <v>6.1460699999999999</v>
      </c>
      <c r="AP58">
        <v>6.1487999999999996</v>
      </c>
      <c r="AQ58">
        <v>22.428000000000001</v>
      </c>
      <c r="AR58">
        <v>49.68</v>
      </c>
      <c r="AS58">
        <v>32.822879999999998</v>
      </c>
      <c r="AT58">
        <v>14.996771000000001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2384.0649340000004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0.50319999999999998</v>
      </c>
      <c r="K59">
        <v>454.44209999999998</v>
      </c>
      <c r="L59">
        <v>428.08109999999999</v>
      </c>
      <c r="M59">
        <v>87</v>
      </c>
      <c r="N59">
        <v>118.125</v>
      </c>
      <c r="O59">
        <v>123.66562500000001</v>
      </c>
      <c r="P59">
        <v>118.5</v>
      </c>
      <c r="Q59">
        <v>19.41</v>
      </c>
      <c r="R59">
        <v>21.196097999999999</v>
      </c>
      <c r="S59">
        <v>26.3901</v>
      </c>
      <c r="T59">
        <v>0</v>
      </c>
      <c r="U59">
        <v>418.77</v>
      </c>
      <c r="V59">
        <v>14.25</v>
      </c>
      <c r="W59">
        <v>46.399079999999998</v>
      </c>
      <c r="X59">
        <v>49.170099999999998</v>
      </c>
      <c r="Y59">
        <v>0</v>
      </c>
      <c r="Z59">
        <v>19.8</v>
      </c>
      <c r="AA59">
        <v>28.045000000000002</v>
      </c>
      <c r="AB59">
        <v>13.0634</v>
      </c>
      <c r="AC59">
        <v>9.6778399999999998</v>
      </c>
      <c r="AD59">
        <v>18.229800000000001</v>
      </c>
      <c r="AE59">
        <v>42.338999999999999</v>
      </c>
      <c r="AF59">
        <v>8.8740000000000006</v>
      </c>
      <c r="AG59">
        <v>40.156799999999997</v>
      </c>
      <c r="AH59">
        <v>56.82</v>
      </c>
      <c r="AI59">
        <v>0</v>
      </c>
      <c r="AJ59">
        <v>0</v>
      </c>
      <c r="AK59">
        <v>51.648299999999999</v>
      </c>
      <c r="AL59">
        <v>34.86</v>
      </c>
      <c r="AM59">
        <v>10.557359999999999</v>
      </c>
      <c r="AN59">
        <v>0.93737000000000004</v>
      </c>
      <c r="AO59">
        <v>6.1369559999999996</v>
      </c>
      <c r="AP59">
        <v>6.1487999999999996</v>
      </c>
      <c r="AQ59">
        <v>22.428000000000001</v>
      </c>
      <c r="AR59">
        <v>49.68</v>
      </c>
      <c r="AS59">
        <v>31.897383000000001</v>
      </c>
      <c r="AT59">
        <v>14.996771000000001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2392.1991829999997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0.50319999999999998</v>
      </c>
      <c r="K60">
        <v>454.44209999999998</v>
      </c>
      <c r="L60">
        <v>428.08109999999999</v>
      </c>
      <c r="M60">
        <v>87</v>
      </c>
      <c r="N60">
        <v>118.125</v>
      </c>
      <c r="O60">
        <v>123.66562500000001</v>
      </c>
      <c r="P60">
        <v>118.5</v>
      </c>
      <c r="Q60">
        <v>19.41</v>
      </c>
      <c r="R60">
        <v>21.196097999999999</v>
      </c>
      <c r="S60">
        <v>26.3901</v>
      </c>
      <c r="T60">
        <v>0</v>
      </c>
      <c r="U60">
        <v>418.77</v>
      </c>
      <c r="V60">
        <v>14.25</v>
      </c>
      <c r="W60">
        <v>46.399079999999998</v>
      </c>
      <c r="X60">
        <v>49.170099999999998</v>
      </c>
      <c r="Y60">
        <v>0</v>
      </c>
      <c r="Z60">
        <v>19.8</v>
      </c>
      <c r="AA60">
        <v>42.106999999999999</v>
      </c>
      <c r="AB60">
        <v>13.0634</v>
      </c>
      <c r="AC60">
        <v>9.6778399999999998</v>
      </c>
      <c r="AD60">
        <v>18.229800000000001</v>
      </c>
      <c r="AE60">
        <v>42.338999999999999</v>
      </c>
      <c r="AF60">
        <v>8.8740000000000006</v>
      </c>
      <c r="AG60">
        <v>40.156799999999997</v>
      </c>
      <c r="AH60">
        <v>56.82</v>
      </c>
      <c r="AI60">
        <v>0</v>
      </c>
      <c r="AJ60">
        <v>0</v>
      </c>
      <c r="AK60">
        <v>51.648299999999999</v>
      </c>
      <c r="AL60">
        <v>34.86</v>
      </c>
      <c r="AM60">
        <v>10.557359999999999</v>
      </c>
      <c r="AN60">
        <v>0.93737000000000004</v>
      </c>
      <c r="AO60">
        <v>6.1146120000000002</v>
      </c>
      <c r="AP60">
        <v>3.0743999999999998</v>
      </c>
      <c r="AQ60">
        <v>31.751999999999999</v>
      </c>
      <c r="AR60">
        <v>49.68</v>
      </c>
      <c r="AS60">
        <v>31.897383000000001</v>
      </c>
      <c r="AT60">
        <v>14.996771000000001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2412.4884389999997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0.50319999999999998</v>
      </c>
      <c r="K61">
        <v>524.44209999999998</v>
      </c>
      <c r="L61">
        <v>428.08109999999999</v>
      </c>
      <c r="M61">
        <v>87</v>
      </c>
      <c r="N61">
        <v>118.125</v>
      </c>
      <c r="O61">
        <v>123.66562500000001</v>
      </c>
      <c r="P61">
        <v>118.5</v>
      </c>
      <c r="Q61">
        <v>19.41</v>
      </c>
      <c r="R61">
        <v>21.196097999999999</v>
      </c>
      <c r="S61">
        <v>26.3901</v>
      </c>
      <c r="T61">
        <v>0</v>
      </c>
      <c r="U61">
        <v>418.77</v>
      </c>
      <c r="V61">
        <v>14.25</v>
      </c>
      <c r="W61">
        <v>46.399079999999998</v>
      </c>
      <c r="X61">
        <v>49.170099999999998</v>
      </c>
      <c r="Y61">
        <v>0</v>
      </c>
      <c r="Z61">
        <v>19.8</v>
      </c>
      <c r="AA61">
        <v>42.106999999999999</v>
      </c>
      <c r="AB61">
        <v>13.0634</v>
      </c>
      <c r="AC61">
        <v>9.6778399999999998</v>
      </c>
      <c r="AD61">
        <v>18.229800000000001</v>
      </c>
      <c r="AE61">
        <v>42.338999999999999</v>
      </c>
      <c r="AF61">
        <v>8.8740000000000006</v>
      </c>
      <c r="AG61">
        <v>40.156799999999997</v>
      </c>
      <c r="AH61">
        <v>56.82</v>
      </c>
      <c r="AI61">
        <v>0</v>
      </c>
      <c r="AJ61">
        <v>0</v>
      </c>
      <c r="AK61">
        <v>51.648299999999999</v>
      </c>
      <c r="AL61">
        <v>34.86</v>
      </c>
      <c r="AM61">
        <v>10.557359999999999</v>
      </c>
      <c r="AN61">
        <v>0.93737000000000004</v>
      </c>
      <c r="AO61">
        <v>6.0816840000000001</v>
      </c>
      <c r="AP61">
        <v>3.0743999999999998</v>
      </c>
      <c r="AQ61">
        <v>33.642000000000003</v>
      </c>
      <c r="AR61">
        <v>49.68</v>
      </c>
      <c r="AS61">
        <v>31.897383000000001</v>
      </c>
      <c r="AT61">
        <v>14.996771000000001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2484.345511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0.50319999999999998</v>
      </c>
      <c r="K62">
        <v>531.33209999999997</v>
      </c>
      <c r="L62">
        <v>428.08109999999999</v>
      </c>
      <c r="M62">
        <v>87</v>
      </c>
      <c r="N62">
        <v>118.125</v>
      </c>
      <c r="O62">
        <v>123.66562500000001</v>
      </c>
      <c r="P62">
        <v>118.5</v>
      </c>
      <c r="Q62">
        <v>19.41</v>
      </c>
      <c r="R62">
        <v>21.196097999999999</v>
      </c>
      <c r="S62">
        <v>26.3901</v>
      </c>
      <c r="T62">
        <v>0</v>
      </c>
      <c r="U62">
        <v>418.77</v>
      </c>
      <c r="V62">
        <v>14.25</v>
      </c>
      <c r="W62">
        <v>46.399079999999998</v>
      </c>
      <c r="X62">
        <v>49.170099999999998</v>
      </c>
      <c r="Y62">
        <v>0</v>
      </c>
      <c r="Z62">
        <v>19.8</v>
      </c>
      <c r="AA62">
        <v>42.106999999999999</v>
      </c>
      <c r="AB62">
        <v>13.0634</v>
      </c>
      <c r="AC62">
        <v>9.6778399999999998</v>
      </c>
      <c r="AD62">
        <v>18.229800000000001</v>
      </c>
      <c r="AE62">
        <v>28.225999999999999</v>
      </c>
      <c r="AF62">
        <v>8.8740000000000006</v>
      </c>
      <c r="AG62">
        <v>40.156799999999997</v>
      </c>
      <c r="AH62">
        <v>56.82</v>
      </c>
      <c r="AI62">
        <v>0</v>
      </c>
      <c r="AJ62">
        <v>0</v>
      </c>
      <c r="AK62">
        <v>51.648299999999999</v>
      </c>
      <c r="AL62">
        <v>34.86</v>
      </c>
      <c r="AM62">
        <v>10.557359999999999</v>
      </c>
      <c r="AN62">
        <v>0.93737000000000004</v>
      </c>
      <c r="AO62">
        <v>6.0649259999999998</v>
      </c>
      <c r="AP62">
        <v>3.0743999999999998</v>
      </c>
      <c r="AQ62">
        <v>33.642000000000003</v>
      </c>
      <c r="AR62">
        <v>49.68</v>
      </c>
      <c r="AS62">
        <v>31.897383000000001</v>
      </c>
      <c r="AT62">
        <v>14.996771000000001</v>
      </c>
      <c r="AU62">
        <v>0</v>
      </c>
      <c r="AV62">
        <v>0</v>
      </c>
      <c r="AW62">
        <v>0</v>
      </c>
      <c r="AX62">
        <v>4.1757999999999997</v>
      </c>
      <c r="AY62">
        <v>0</v>
      </c>
      <c r="AZ62">
        <v>0</v>
      </c>
      <c r="BA62">
        <f t="shared" si="0"/>
        <v>2481.2815529999998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0.50319999999999998</v>
      </c>
      <c r="K63">
        <v>624.44209999999998</v>
      </c>
      <c r="L63">
        <v>435.435</v>
      </c>
      <c r="M63">
        <v>87</v>
      </c>
      <c r="N63">
        <v>118.125</v>
      </c>
      <c r="O63">
        <v>123.66562500000001</v>
      </c>
      <c r="P63">
        <v>118.5</v>
      </c>
      <c r="Q63">
        <v>19.41</v>
      </c>
      <c r="R63">
        <v>21.196097999999999</v>
      </c>
      <c r="S63">
        <v>26.3901</v>
      </c>
      <c r="T63">
        <v>0</v>
      </c>
      <c r="U63">
        <v>418.77</v>
      </c>
      <c r="V63">
        <v>14.25</v>
      </c>
      <c r="W63">
        <v>46.399079999999998</v>
      </c>
      <c r="X63">
        <v>49.170099999999998</v>
      </c>
      <c r="Y63">
        <v>0</v>
      </c>
      <c r="Z63">
        <v>19.8</v>
      </c>
      <c r="AA63">
        <v>42.106999999999999</v>
      </c>
      <c r="AB63">
        <v>13.0634</v>
      </c>
      <c r="AC63">
        <v>9.6778399999999998</v>
      </c>
      <c r="AD63">
        <v>18.229800000000001</v>
      </c>
      <c r="AE63">
        <v>28.225999999999999</v>
      </c>
      <c r="AF63">
        <v>8.8740000000000006</v>
      </c>
      <c r="AG63">
        <v>40.156799999999997</v>
      </c>
      <c r="AH63">
        <v>56.82</v>
      </c>
      <c r="AI63">
        <v>0</v>
      </c>
      <c r="AJ63">
        <v>0</v>
      </c>
      <c r="AK63">
        <v>51.648299999999999</v>
      </c>
      <c r="AL63">
        <v>34.86</v>
      </c>
      <c r="AM63">
        <v>10.557359999999999</v>
      </c>
      <c r="AN63">
        <v>0.93737000000000004</v>
      </c>
      <c r="AO63">
        <v>6.0769799999999998</v>
      </c>
      <c r="AP63">
        <v>3.0743999999999998</v>
      </c>
      <c r="AQ63">
        <v>33.642000000000003</v>
      </c>
      <c r="AR63">
        <v>49.68</v>
      </c>
      <c r="AS63">
        <v>31.897383000000001</v>
      </c>
      <c r="AT63">
        <v>14.996771000000001</v>
      </c>
      <c r="AU63">
        <v>0</v>
      </c>
      <c r="AV63">
        <v>0</v>
      </c>
      <c r="AW63">
        <v>0</v>
      </c>
      <c r="AX63">
        <v>4.1757999999999997</v>
      </c>
      <c r="AY63">
        <v>0</v>
      </c>
      <c r="AZ63">
        <v>0</v>
      </c>
      <c r="BA63">
        <f t="shared" si="0"/>
        <v>2581.7575069999998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0.50319999999999998</v>
      </c>
      <c r="K64">
        <v>686.77995799999997</v>
      </c>
      <c r="L64">
        <v>435.435</v>
      </c>
      <c r="M64">
        <v>87</v>
      </c>
      <c r="N64">
        <v>118.125</v>
      </c>
      <c r="O64">
        <v>123.66562500000001</v>
      </c>
      <c r="P64">
        <v>118.5</v>
      </c>
      <c r="Q64">
        <v>19.41</v>
      </c>
      <c r="R64">
        <v>21.196097999999999</v>
      </c>
      <c r="S64">
        <v>26.3901</v>
      </c>
      <c r="T64">
        <v>0</v>
      </c>
      <c r="U64">
        <v>418.77</v>
      </c>
      <c r="V64">
        <v>14.25</v>
      </c>
      <c r="W64">
        <v>46.399079999999998</v>
      </c>
      <c r="X64">
        <v>49.170099999999998</v>
      </c>
      <c r="Y64">
        <v>0</v>
      </c>
      <c r="Z64">
        <v>19.8</v>
      </c>
      <c r="AA64">
        <v>42.106999999999999</v>
      </c>
      <c r="AB64">
        <v>13.0634</v>
      </c>
      <c r="AC64">
        <v>9.6778399999999998</v>
      </c>
      <c r="AD64">
        <v>18.229800000000001</v>
      </c>
      <c r="AE64">
        <v>28.225999999999999</v>
      </c>
      <c r="AF64">
        <v>8.8740000000000006</v>
      </c>
      <c r="AG64">
        <v>40.156799999999997</v>
      </c>
      <c r="AH64">
        <v>56.82</v>
      </c>
      <c r="AI64">
        <v>0</v>
      </c>
      <c r="AJ64">
        <v>0</v>
      </c>
      <c r="AK64">
        <v>51.648299999999999</v>
      </c>
      <c r="AL64">
        <v>34.86</v>
      </c>
      <c r="AM64">
        <v>10.557359999999999</v>
      </c>
      <c r="AN64">
        <v>0.93737000000000004</v>
      </c>
      <c r="AO64">
        <v>6.0866819999999997</v>
      </c>
      <c r="AP64">
        <v>3.0743999999999998</v>
      </c>
      <c r="AQ64">
        <v>33.642000000000003</v>
      </c>
      <c r="AR64">
        <v>49.68</v>
      </c>
      <c r="AS64">
        <v>31.897383000000001</v>
      </c>
      <c r="AT64">
        <v>14.670562</v>
      </c>
      <c r="AU64">
        <v>0</v>
      </c>
      <c r="AV64">
        <v>0</v>
      </c>
      <c r="AW64">
        <v>0</v>
      </c>
      <c r="AX64">
        <v>4.1757999999999997</v>
      </c>
      <c r="AY64">
        <v>0</v>
      </c>
      <c r="AZ64">
        <v>0</v>
      </c>
      <c r="BA64">
        <f t="shared" si="0"/>
        <v>2643.7788579999997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0.50319999999999998</v>
      </c>
      <c r="K65">
        <v>686.77995799999997</v>
      </c>
      <c r="L65">
        <v>435.435</v>
      </c>
      <c r="M65">
        <v>87</v>
      </c>
      <c r="N65">
        <v>118.125</v>
      </c>
      <c r="O65">
        <v>123.66562500000001</v>
      </c>
      <c r="P65">
        <v>118.5</v>
      </c>
      <c r="Q65">
        <v>19.41</v>
      </c>
      <c r="R65">
        <v>21.196097999999999</v>
      </c>
      <c r="S65">
        <v>26.3901</v>
      </c>
      <c r="T65">
        <v>0</v>
      </c>
      <c r="U65">
        <v>418.77</v>
      </c>
      <c r="V65">
        <v>14.25</v>
      </c>
      <c r="W65">
        <v>46.399079999999998</v>
      </c>
      <c r="X65">
        <v>49.170099999999998</v>
      </c>
      <c r="Y65">
        <v>0</v>
      </c>
      <c r="Z65">
        <v>19.8</v>
      </c>
      <c r="AA65">
        <v>37.92</v>
      </c>
      <c r="AB65">
        <v>26.260100000000001</v>
      </c>
      <c r="AC65">
        <v>19.35568</v>
      </c>
      <c r="AD65">
        <v>18.229800000000001</v>
      </c>
      <c r="AE65">
        <v>28.225999999999999</v>
      </c>
      <c r="AF65">
        <v>8.8740000000000006</v>
      </c>
      <c r="AG65">
        <v>40.156799999999997</v>
      </c>
      <c r="AH65">
        <v>56.82</v>
      </c>
      <c r="AI65">
        <v>0</v>
      </c>
      <c r="AJ65">
        <v>0</v>
      </c>
      <c r="AK65">
        <v>51.648299999999999</v>
      </c>
      <c r="AL65">
        <v>34.86</v>
      </c>
      <c r="AM65">
        <v>10.557359999999999</v>
      </c>
      <c r="AN65">
        <v>0.93737000000000004</v>
      </c>
      <c r="AO65">
        <v>6.1460699999999999</v>
      </c>
      <c r="AP65">
        <v>3.7149000000000001</v>
      </c>
      <c r="AQ65">
        <v>31.751999999999999</v>
      </c>
      <c r="AR65">
        <v>49.68</v>
      </c>
      <c r="AS65">
        <v>31.897383000000001</v>
      </c>
      <c r="AT65">
        <v>14.996771000000001</v>
      </c>
      <c r="AU65">
        <v>0</v>
      </c>
      <c r="AV65">
        <v>0</v>
      </c>
      <c r="AW65">
        <v>0</v>
      </c>
      <c r="AX65">
        <v>4.1757999999999997</v>
      </c>
      <c r="AY65">
        <v>0</v>
      </c>
      <c r="AZ65">
        <v>0</v>
      </c>
      <c r="BA65">
        <f t="shared" si="0"/>
        <v>2661.6024950000001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0.50319999999999998</v>
      </c>
      <c r="K66">
        <v>686.77995799999997</v>
      </c>
      <c r="L66">
        <v>435.435</v>
      </c>
      <c r="M66">
        <v>87</v>
      </c>
      <c r="N66">
        <v>118.125</v>
      </c>
      <c r="O66">
        <v>123.66562500000001</v>
      </c>
      <c r="P66">
        <v>118.5</v>
      </c>
      <c r="Q66">
        <v>19.41</v>
      </c>
      <c r="R66">
        <v>21.196097999999999</v>
      </c>
      <c r="S66">
        <v>26.3901</v>
      </c>
      <c r="T66">
        <v>0</v>
      </c>
      <c r="U66">
        <v>418.77</v>
      </c>
      <c r="V66">
        <v>14.25</v>
      </c>
      <c r="W66">
        <v>46.399079999999998</v>
      </c>
      <c r="X66">
        <v>49.170099999999998</v>
      </c>
      <c r="Y66">
        <v>0</v>
      </c>
      <c r="Z66">
        <v>18.809999999999999</v>
      </c>
      <c r="AA66">
        <v>35.155000000000001</v>
      </c>
      <c r="AB66">
        <v>26.260100000000001</v>
      </c>
      <c r="AC66">
        <v>19.35568</v>
      </c>
      <c r="AD66">
        <v>18.229800000000001</v>
      </c>
      <c r="AE66">
        <v>28.225999999999999</v>
      </c>
      <c r="AF66">
        <v>8.8740000000000006</v>
      </c>
      <c r="AG66">
        <v>40.156799999999997</v>
      </c>
      <c r="AH66">
        <v>56.82</v>
      </c>
      <c r="AI66">
        <v>0</v>
      </c>
      <c r="AJ66">
        <v>0</v>
      </c>
      <c r="AK66">
        <v>51.648299999999999</v>
      </c>
      <c r="AL66">
        <v>34.86</v>
      </c>
      <c r="AM66">
        <v>12.2636</v>
      </c>
      <c r="AN66">
        <v>0.93737000000000004</v>
      </c>
      <c r="AO66">
        <v>6.1375440000000001</v>
      </c>
      <c r="AP66">
        <v>3.7149000000000001</v>
      </c>
      <c r="AQ66">
        <v>22.428000000000001</v>
      </c>
      <c r="AR66">
        <v>49.68</v>
      </c>
      <c r="AS66">
        <v>31.897383000000001</v>
      </c>
      <c r="AT66">
        <v>14.996771000000001</v>
      </c>
      <c r="AU66">
        <v>0</v>
      </c>
      <c r="AV66">
        <v>0</v>
      </c>
      <c r="AW66">
        <v>0</v>
      </c>
      <c r="AX66">
        <v>4.1757999999999997</v>
      </c>
      <c r="AY66">
        <v>0</v>
      </c>
      <c r="AZ66">
        <v>0</v>
      </c>
      <c r="BA66">
        <f t="shared" si="0"/>
        <v>2650.2212090000007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0.50319999999999998</v>
      </c>
      <c r="K67">
        <v>686.77995799999997</v>
      </c>
      <c r="L67">
        <v>435.435</v>
      </c>
      <c r="M67">
        <v>87</v>
      </c>
      <c r="N67">
        <v>118.125</v>
      </c>
      <c r="O67">
        <v>123.66562500000001</v>
      </c>
      <c r="P67">
        <v>118.5</v>
      </c>
      <c r="Q67">
        <v>19.41</v>
      </c>
      <c r="R67">
        <v>21.196097999999999</v>
      </c>
      <c r="S67">
        <v>26.3901</v>
      </c>
      <c r="T67">
        <v>0</v>
      </c>
      <c r="U67">
        <v>418.77</v>
      </c>
      <c r="V67">
        <v>14.25</v>
      </c>
      <c r="W67">
        <v>46.399079999999998</v>
      </c>
      <c r="X67">
        <v>49.170099999999998</v>
      </c>
      <c r="Y67">
        <v>0</v>
      </c>
      <c r="Z67">
        <v>6.5537999999999998</v>
      </c>
      <c r="AA67">
        <v>25.28</v>
      </c>
      <c r="AB67">
        <v>26.260100000000001</v>
      </c>
      <c r="AC67">
        <v>19.35568</v>
      </c>
      <c r="AD67">
        <v>18.229800000000001</v>
      </c>
      <c r="AE67">
        <v>28.225999999999999</v>
      </c>
      <c r="AF67">
        <v>8.8740000000000006</v>
      </c>
      <c r="AG67">
        <v>40.156799999999997</v>
      </c>
      <c r="AH67">
        <v>56.82</v>
      </c>
      <c r="AI67">
        <v>0</v>
      </c>
      <c r="AJ67">
        <v>0</v>
      </c>
      <c r="AK67">
        <v>51.648299999999999</v>
      </c>
      <c r="AL67">
        <v>34.86</v>
      </c>
      <c r="AM67">
        <v>15.836040000000001</v>
      </c>
      <c r="AN67">
        <v>0.93737000000000004</v>
      </c>
      <c r="AO67">
        <v>4.209492</v>
      </c>
      <c r="AP67">
        <v>3.7149000000000001</v>
      </c>
      <c r="AQ67">
        <v>22.05</v>
      </c>
      <c r="AR67">
        <v>49.68</v>
      </c>
      <c r="AS67">
        <v>31.897383000000001</v>
      </c>
      <c r="AT67">
        <v>14.996771000000001</v>
      </c>
      <c r="AU67">
        <v>0</v>
      </c>
      <c r="AV67">
        <v>0</v>
      </c>
      <c r="AW67">
        <v>0</v>
      </c>
      <c r="AX67">
        <v>4.1757999999999997</v>
      </c>
      <c r="AY67">
        <v>0</v>
      </c>
      <c r="AZ67">
        <v>0</v>
      </c>
      <c r="BA67">
        <f t="shared" si="0"/>
        <v>2629.3563970000009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0.50319999999999998</v>
      </c>
      <c r="K68">
        <v>686.77995799999997</v>
      </c>
      <c r="L68">
        <v>435.435</v>
      </c>
      <c r="M68">
        <v>87</v>
      </c>
      <c r="N68">
        <v>118.125</v>
      </c>
      <c r="O68">
        <v>123.66562500000001</v>
      </c>
      <c r="P68">
        <v>118.5</v>
      </c>
      <c r="Q68">
        <v>19.41</v>
      </c>
      <c r="R68">
        <v>21.196097999999999</v>
      </c>
      <c r="S68">
        <v>26.3901</v>
      </c>
      <c r="T68">
        <v>0</v>
      </c>
      <c r="U68">
        <v>418.77</v>
      </c>
      <c r="V68">
        <v>14.25</v>
      </c>
      <c r="W68">
        <v>46.399079999999998</v>
      </c>
      <c r="X68">
        <v>49.170099999999998</v>
      </c>
      <c r="Y68">
        <v>0</v>
      </c>
      <c r="Z68">
        <v>6.5537999999999998</v>
      </c>
      <c r="AA68">
        <v>25.28</v>
      </c>
      <c r="AB68">
        <v>26.260100000000001</v>
      </c>
      <c r="AC68">
        <v>19.35568</v>
      </c>
      <c r="AD68">
        <v>18.229800000000001</v>
      </c>
      <c r="AE68">
        <v>28.225999999999999</v>
      </c>
      <c r="AF68">
        <v>8.8740000000000006</v>
      </c>
      <c r="AG68">
        <v>40.156799999999997</v>
      </c>
      <c r="AH68">
        <v>56.82</v>
      </c>
      <c r="AI68">
        <v>0</v>
      </c>
      <c r="AJ68">
        <v>0</v>
      </c>
      <c r="AK68">
        <v>51.648299999999999</v>
      </c>
      <c r="AL68">
        <v>34.86</v>
      </c>
      <c r="AM68">
        <v>15.836040000000001</v>
      </c>
      <c r="AN68">
        <v>0.93737000000000004</v>
      </c>
      <c r="AO68">
        <v>4.0325040000000003</v>
      </c>
      <c r="AP68">
        <v>3.7149000000000001</v>
      </c>
      <c r="AQ68">
        <v>22.05</v>
      </c>
      <c r="AR68">
        <v>49.68</v>
      </c>
      <c r="AS68">
        <v>31.897383000000001</v>
      </c>
      <c r="AT68">
        <v>14.996771000000001</v>
      </c>
      <c r="AU68">
        <v>0</v>
      </c>
      <c r="AV68">
        <v>0</v>
      </c>
      <c r="AW68">
        <v>0</v>
      </c>
      <c r="AX68">
        <v>4.1757999999999997</v>
      </c>
      <c r="AY68">
        <v>0</v>
      </c>
      <c r="AZ68">
        <v>0</v>
      </c>
      <c r="BA68">
        <f t="shared" ref="BA68:BA99" si="1">SUM(B68:AZ68)</f>
        <v>2629.1794090000008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0.50319999999999998</v>
      </c>
      <c r="K69">
        <v>686.77995799999997</v>
      </c>
      <c r="L69">
        <v>435.435</v>
      </c>
      <c r="M69">
        <v>87</v>
      </c>
      <c r="N69">
        <v>118.125</v>
      </c>
      <c r="O69">
        <v>123.66562500000001</v>
      </c>
      <c r="P69">
        <v>118.5</v>
      </c>
      <c r="Q69">
        <v>19.41</v>
      </c>
      <c r="R69">
        <v>21.196097999999999</v>
      </c>
      <c r="S69">
        <v>26.3901</v>
      </c>
      <c r="T69">
        <v>0</v>
      </c>
      <c r="U69">
        <v>418.77</v>
      </c>
      <c r="V69">
        <v>14.25</v>
      </c>
      <c r="W69">
        <v>46.399079999999998</v>
      </c>
      <c r="X69">
        <v>49.170099999999998</v>
      </c>
      <c r="Y69">
        <v>0</v>
      </c>
      <c r="Z69">
        <v>6.5537999999999998</v>
      </c>
      <c r="AA69">
        <v>25.28</v>
      </c>
      <c r="AB69">
        <v>26.260100000000001</v>
      </c>
      <c r="AC69">
        <v>19.35568</v>
      </c>
      <c r="AD69">
        <v>18.229800000000001</v>
      </c>
      <c r="AE69">
        <v>28.225999999999999</v>
      </c>
      <c r="AF69">
        <v>8.8740000000000006</v>
      </c>
      <c r="AG69">
        <v>40.156799999999997</v>
      </c>
      <c r="AH69">
        <v>56.82</v>
      </c>
      <c r="AI69">
        <v>0</v>
      </c>
      <c r="AJ69">
        <v>0</v>
      </c>
      <c r="AK69">
        <v>51.648299999999999</v>
      </c>
      <c r="AL69">
        <v>34.86</v>
      </c>
      <c r="AM69">
        <v>15.836040000000001</v>
      </c>
      <c r="AN69">
        <v>0.93737000000000004</v>
      </c>
      <c r="AO69">
        <v>3.881094</v>
      </c>
      <c r="AP69">
        <v>3.7149000000000001</v>
      </c>
      <c r="AQ69">
        <v>21.861000000000001</v>
      </c>
      <c r="AR69">
        <v>49.68</v>
      </c>
      <c r="AS69">
        <v>31.897383000000001</v>
      </c>
      <c r="AT69">
        <v>14.996771000000001</v>
      </c>
      <c r="AU69">
        <v>0</v>
      </c>
      <c r="AV69">
        <v>0</v>
      </c>
      <c r="AW69">
        <v>0</v>
      </c>
      <c r="AX69">
        <v>4.1757999999999997</v>
      </c>
      <c r="AY69">
        <v>0</v>
      </c>
      <c r="AZ69">
        <v>0</v>
      </c>
      <c r="BA69">
        <f t="shared" si="1"/>
        <v>2628.8389990000005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0.50319999999999998</v>
      </c>
      <c r="K70">
        <v>686.77995799999997</v>
      </c>
      <c r="L70">
        <v>435.435</v>
      </c>
      <c r="M70">
        <v>87</v>
      </c>
      <c r="N70">
        <v>118.125</v>
      </c>
      <c r="O70">
        <v>123.66562500000001</v>
      </c>
      <c r="P70">
        <v>118.5</v>
      </c>
      <c r="Q70">
        <v>19.41</v>
      </c>
      <c r="R70">
        <v>21.196097999999999</v>
      </c>
      <c r="S70">
        <v>26.3901</v>
      </c>
      <c r="T70">
        <v>0</v>
      </c>
      <c r="U70">
        <v>418.77</v>
      </c>
      <c r="V70">
        <v>14.25</v>
      </c>
      <c r="W70">
        <v>46.399079999999998</v>
      </c>
      <c r="X70">
        <v>49.170099999999998</v>
      </c>
      <c r="Y70">
        <v>0</v>
      </c>
      <c r="Z70">
        <v>6.5537999999999998</v>
      </c>
      <c r="AA70">
        <v>25.28</v>
      </c>
      <c r="AB70">
        <v>26.260100000000001</v>
      </c>
      <c r="AC70">
        <v>19.35568</v>
      </c>
      <c r="AD70">
        <v>18.229800000000001</v>
      </c>
      <c r="AE70">
        <v>28.225999999999999</v>
      </c>
      <c r="AF70">
        <v>8.8740000000000006</v>
      </c>
      <c r="AG70">
        <v>40.156799999999997</v>
      </c>
      <c r="AH70">
        <v>56.82</v>
      </c>
      <c r="AI70">
        <v>0</v>
      </c>
      <c r="AJ70">
        <v>0</v>
      </c>
      <c r="AK70">
        <v>51.648299999999999</v>
      </c>
      <c r="AL70">
        <v>34.86</v>
      </c>
      <c r="AM70">
        <v>15.836040000000001</v>
      </c>
      <c r="AN70">
        <v>0.93737000000000004</v>
      </c>
      <c r="AO70">
        <v>3.7690800000000002</v>
      </c>
      <c r="AP70">
        <v>3.7149000000000001</v>
      </c>
      <c r="AQ70">
        <v>21.42</v>
      </c>
      <c r="AR70">
        <v>49.68</v>
      </c>
      <c r="AS70">
        <v>31.897383000000001</v>
      </c>
      <c r="AT70">
        <v>14.996771000000001</v>
      </c>
      <c r="AU70">
        <v>0</v>
      </c>
      <c r="AV70">
        <v>0</v>
      </c>
      <c r="AW70">
        <v>0</v>
      </c>
      <c r="AX70">
        <v>4.1757999999999997</v>
      </c>
      <c r="AY70">
        <v>0</v>
      </c>
      <c r="AZ70">
        <v>0</v>
      </c>
      <c r="BA70">
        <f t="shared" si="1"/>
        <v>2628.2859850000009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0.50319999999999998</v>
      </c>
      <c r="K71">
        <v>686.77995799999997</v>
      </c>
      <c r="L71">
        <v>435.435</v>
      </c>
      <c r="M71">
        <v>87</v>
      </c>
      <c r="N71">
        <v>118.125</v>
      </c>
      <c r="O71">
        <v>123.66562500000001</v>
      </c>
      <c r="P71">
        <v>118.5</v>
      </c>
      <c r="Q71">
        <v>19.41</v>
      </c>
      <c r="R71">
        <v>21.196097999999999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49.170099999999998</v>
      </c>
      <c r="Y71">
        <v>0</v>
      </c>
      <c r="Z71">
        <v>6.5537999999999998</v>
      </c>
      <c r="AA71">
        <v>12.64</v>
      </c>
      <c r="AB71">
        <v>26.260100000000001</v>
      </c>
      <c r="AC71">
        <v>19.35568</v>
      </c>
      <c r="AD71">
        <v>18.229800000000001</v>
      </c>
      <c r="AE71">
        <v>28.225999999999999</v>
      </c>
      <c r="AF71">
        <v>8.8740000000000006</v>
      </c>
      <c r="AG71">
        <v>40.156799999999997</v>
      </c>
      <c r="AH71">
        <v>56.82</v>
      </c>
      <c r="AI71">
        <v>0</v>
      </c>
      <c r="AJ71">
        <v>0</v>
      </c>
      <c r="AK71">
        <v>51.648299999999999</v>
      </c>
      <c r="AL71">
        <v>34.86</v>
      </c>
      <c r="AM71">
        <v>15.836040000000001</v>
      </c>
      <c r="AN71">
        <v>0.91823999999999995</v>
      </c>
      <c r="AO71">
        <v>3.59415</v>
      </c>
      <c r="AP71">
        <v>3.7149000000000001</v>
      </c>
      <c r="AQ71">
        <v>21.42</v>
      </c>
      <c r="AR71">
        <v>49.68</v>
      </c>
      <c r="AS71">
        <v>31.897383000000001</v>
      </c>
      <c r="AT71">
        <v>14.996771000000001</v>
      </c>
      <c r="AU71">
        <v>0</v>
      </c>
      <c r="AV71">
        <v>0</v>
      </c>
      <c r="AW71">
        <v>0</v>
      </c>
      <c r="AX71">
        <v>4.1757999999999997</v>
      </c>
      <c r="AY71">
        <v>0</v>
      </c>
      <c r="AZ71">
        <v>0</v>
      </c>
      <c r="BA71">
        <f t="shared" si="1"/>
        <v>2615.4519250000003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0.50319999999999998</v>
      </c>
      <c r="K72">
        <v>686.77995799999997</v>
      </c>
      <c r="L72">
        <v>435.435</v>
      </c>
      <c r="M72">
        <v>87</v>
      </c>
      <c r="N72">
        <v>118.125</v>
      </c>
      <c r="O72">
        <v>123.66562500000001</v>
      </c>
      <c r="P72">
        <v>118.5</v>
      </c>
      <c r="Q72">
        <v>19.41</v>
      </c>
      <c r="R72">
        <v>21.196097999999999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49.170099999999998</v>
      </c>
      <c r="Y72">
        <v>0</v>
      </c>
      <c r="Z72">
        <v>6.5537999999999998</v>
      </c>
      <c r="AA72">
        <v>12.64</v>
      </c>
      <c r="AB72">
        <v>26.260100000000001</v>
      </c>
      <c r="AC72">
        <v>19.35568</v>
      </c>
      <c r="AD72">
        <v>18.229800000000001</v>
      </c>
      <c r="AE72">
        <v>28.225999999999999</v>
      </c>
      <c r="AF72">
        <v>8.8740000000000006</v>
      </c>
      <c r="AG72">
        <v>40.156799999999997</v>
      </c>
      <c r="AH72">
        <v>56.82</v>
      </c>
      <c r="AI72">
        <v>0</v>
      </c>
      <c r="AJ72">
        <v>0</v>
      </c>
      <c r="AK72">
        <v>51.648299999999999</v>
      </c>
      <c r="AL72">
        <v>34.86</v>
      </c>
      <c r="AM72">
        <v>15.836040000000001</v>
      </c>
      <c r="AN72">
        <v>0.91823999999999995</v>
      </c>
      <c r="AO72">
        <v>3.4309799999999999</v>
      </c>
      <c r="AP72">
        <v>3.7149000000000001</v>
      </c>
      <c r="AQ72">
        <v>21.42</v>
      </c>
      <c r="AR72">
        <v>49.68</v>
      </c>
      <c r="AS72">
        <v>31.897383000000001</v>
      </c>
      <c r="AT72">
        <v>14.996771000000001</v>
      </c>
      <c r="AU72">
        <v>0</v>
      </c>
      <c r="AV72">
        <v>0</v>
      </c>
      <c r="AW72">
        <v>0</v>
      </c>
      <c r="AX72">
        <v>4.1757999999999997</v>
      </c>
      <c r="AY72">
        <v>0</v>
      </c>
      <c r="AZ72">
        <v>0</v>
      </c>
      <c r="BA72">
        <f t="shared" si="1"/>
        <v>2615.2887550000005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0.50319999999999998</v>
      </c>
      <c r="K73">
        <v>686.77995799999997</v>
      </c>
      <c r="L73">
        <v>435.435</v>
      </c>
      <c r="M73">
        <v>87</v>
      </c>
      <c r="N73">
        <v>118.125</v>
      </c>
      <c r="O73">
        <v>123.66562500000001</v>
      </c>
      <c r="P73">
        <v>118.5</v>
      </c>
      <c r="Q73">
        <v>19.41</v>
      </c>
      <c r="R73">
        <v>21.196097999999999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49.170099999999998</v>
      </c>
      <c r="Y73">
        <v>0</v>
      </c>
      <c r="Z73">
        <v>6.5537999999999998</v>
      </c>
      <c r="AA73">
        <v>12.64</v>
      </c>
      <c r="AB73">
        <v>26.260100000000001</v>
      </c>
      <c r="AC73">
        <v>19.35568</v>
      </c>
      <c r="AD73">
        <v>18.229800000000001</v>
      </c>
      <c r="AE73">
        <v>28.225999999999999</v>
      </c>
      <c r="AF73">
        <v>8.8740000000000006</v>
      </c>
      <c r="AG73">
        <v>40.156799999999997</v>
      </c>
      <c r="AH73">
        <v>56.82</v>
      </c>
      <c r="AI73">
        <v>0</v>
      </c>
      <c r="AJ73">
        <v>0</v>
      </c>
      <c r="AK73">
        <v>51.648299999999999</v>
      </c>
      <c r="AL73">
        <v>34.86</v>
      </c>
      <c r="AM73">
        <v>15.836040000000001</v>
      </c>
      <c r="AN73">
        <v>0.91823999999999995</v>
      </c>
      <c r="AO73">
        <v>3.388938</v>
      </c>
      <c r="AP73">
        <v>3.7149000000000001</v>
      </c>
      <c r="AQ73">
        <v>21.42</v>
      </c>
      <c r="AR73">
        <v>49.68</v>
      </c>
      <c r="AS73">
        <v>31.897383000000001</v>
      </c>
      <c r="AT73">
        <v>14.996771000000001</v>
      </c>
      <c r="AU73">
        <v>0</v>
      </c>
      <c r="AV73">
        <v>0</v>
      </c>
      <c r="AW73">
        <v>0</v>
      </c>
      <c r="AX73">
        <v>4.1757999999999997</v>
      </c>
      <c r="AY73">
        <v>0</v>
      </c>
      <c r="AZ73">
        <v>0</v>
      </c>
      <c r="BA73">
        <f t="shared" si="1"/>
        <v>2615.2467130000005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0.50319999999999998</v>
      </c>
      <c r="K74">
        <v>686.77995799999997</v>
      </c>
      <c r="L74">
        <v>435.435</v>
      </c>
      <c r="M74">
        <v>87</v>
      </c>
      <c r="N74">
        <v>118.125</v>
      </c>
      <c r="O74">
        <v>123.66562500000001</v>
      </c>
      <c r="P74">
        <v>118.5</v>
      </c>
      <c r="Q74">
        <v>19.41</v>
      </c>
      <c r="R74">
        <v>21.196097999999999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49.170099999999998</v>
      </c>
      <c r="Y74">
        <v>0</v>
      </c>
      <c r="Z74">
        <v>6.5537999999999998</v>
      </c>
      <c r="AA74">
        <v>11.85</v>
      </c>
      <c r="AB74">
        <v>26.260100000000001</v>
      </c>
      <c r="AC74">
        <v>19.35568</v>
      </c>
      <c r="AD74">
        <v>18.229800000000001</v>
      </c>
      <c r="AE74">
        <v>28.225999999999999</v>
      </c>
      <c r="AF74">
        <v>8.8740000000000006</v>
      </c>
      <c r="AG74">
        <v>40.156799999999997</v>
      </c>
      <c r="AH74">
        <v>70.172700000000006</v>
      </c>
      <c r="AI74">
        <v>0</v>
      </c>
      <c r="AJ74">
        <v>0</v>
      </c>
      <c r="AK74">
        <v>51.648299999999999</v>
      </c>
      <c r="AL74">
        <v>34.86</v>
      </c>
      <c r="AM74">
        <v>15.836040000000001</v>
      </c>
      <c r="AN74">
        <v>0.91823999999999995</v>
      </c>
      <c r="AO74">
        <v>3.1490339999999999</v>
      </c>
      <c r="AP74">
        <v>3.7149000000000001</v>
      </c>
      <c r="AQ74">
        <v>21.42</v>
      </c>
      <c r="AR74">
        <v>49.68</v>
      </c>
      <c r="AS74">
        <v>31.897383000000001</v>
      </c>
      <c r="AT74">
        <v>14.996771000000001</v>
      </c>
      <c r="AU74">
        <v>0</v>
      </c>
      <c r="AV74">
        <v>0</v>
      </c>
      <c r="AW74">
        <v>0</v>
      </c>
      <c r="AX74">
        <v>4.1757999999999997</v>
      </c>
      <c r="AY74">
        <v>0</v>
      </c>
      <c r="AZ74">
        <v>0</v>
      </c>
      <c r="BA74">
        <f t="shared" si="1"/>
        <v>2627.5695090000004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0.50319999999999998</v>
      </c>
      <c r="K75">
        <v>686.77995799999997</v>
      </c>
      <c r="L75">
        <v>435.435</v>
      </c>
      <c r="M75">
        <v>87</v>
      </c>
      <c r="N75">
        <v>118.125</v>
      </c>
      <c r="O75">
        <v>123.66562500000001</v>
      </c>
      <c r="P75">
        <v>118.5</v>
      </c>
      <c r="Q75">
        <v>19.41</v>
      </c>
      <c r="R75">
        <v>21.196097999999999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49.170099999999998</v>
      </c>
      <c r="Y75">
        <v>0</v>
      </c>
      <c r="Z75">
        <v>6.5537999999999998</v>
      </c>
      <c r="AA75">
        <v>11.85</v>
      </c>
      <c r="AB75">
        <v>39.510120000000001</v>
      </c>
      <c r="AC75">
        <v>29.062808</v>
      </c>
      <c r="AD75">
        <v>18.229800000000001</v>
      </c>
      <c r="AE75">
        <v>28.225999999999999</v>
      </c>
      <c r="AF75">
        <v>8.8740000000000006</v>
      </c>
      <c r="AG75">
        <v>40.156799999999997</v>
      </c>
      <c r="AH75">
        <v>70.172700000000006</v>
      </c>
      <c r="AI75">
        <v>0</v>
      </c>
      <c r="AJ75">
        <v>0</v>
      </c>
      <c r="AK75">
        <v>51.648299999999999</v>
      </c>
      <c r="AL75">
        <v>46.48</v>
      </c>
      <c r="AM75">
        <v>15.836040000000001</v>
      </c>
      <c r="AN75">
        <v>0.91823999999999995</v>
      </c>
      <c r="AO75">
        <v>2.9173619999999998</v>
      </c>
      <c r="AP75">
        <v>3.7149000000000001</v>
      </c>
      <c r="AQ75">
        <v>22.428000000000001</v>
      </c>
      <c r="AR75">
        <v>49.68</v>
      </c>
      <c r="AS75">
        <v>31.897383000000001</v>
      </c>
      <c r="AT75">
        <v>14.996771000000001</v>
      </c>
      <c r="AU75">
        <v>0</v>
      </c>
      <c r="AV75">
        <v>0</v>
      </c>
      <c r="AW75">
        <v>0</v>
      </c>
      <c r="AX75">
        <v>4.1757999999999997</v>
      </c>
      <c r="AY75">
        <v>0</v>
      </c>
      <c r="AZ75">
        <v>0</v>
      </c>
      <c r="BA75">
        <f t="shared" si="1"/>
        <v>2662.9229850000002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0.50319999999999998</v>
      </c>
      <c r="K76">
        <v>686.77995799999997</v>
      </c>
      <c r="L76">
        <v>435.435</v>
      </c>
      <c r="M76">
        <v>87</v>
      </c>
      <c r="N76">
        <v>118.125</v>
      </c>
      <c r="O76">
        <v>123.66562500000001</v>
      </c>
      <c r="P76">
        <v>118.5</v>
      </c>
      <c r="Q76">
        <v>19.41</v>
      </c>
      <c r="R76">
        <v>21.196097999999999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49.170099999999998</v>
      </c>
      <c r="Y76">
        <v>0</v>
      </c>
      <c r="Z76">
        <v>6.5537999999999998</v>
      </c>
      <c r="AA76">
        <v>25.28</v>
      </c>
      <c r="AB76">
        <v>39.510120000000001</v>
      </c>
      <c r="AC76">
        <v>29.062808</v>
      </c>
      <c r="AD76">
        <v>18.229800000000001</v>
      </c>
      <c r="AE76">
        <v>28.225999999999999</v>
      </c>
      <c r="AF76">
        <v>8.8740000000000006</v>
      </c>
      <c r="AG76">
        <v>40.156799999999997</v>
      </c>
      <c r="AH76">
        <v>93.563599999999994</v>
      </c>
      <c r="AI76">
        <v>0</v>
      </c>
      <c r="AJ76">
        <v>0</v>
      </c>
      <c r="AK76">
        <v>51.648299999999999</v>
      </c>
      <c r="AL76">
        <v>46.48</v>
      </c>
      <c r="AM76">
        <v>15.836040000000001</v>
      </c>
      <c r="AN76">
        <v>0.91823999999999995</v>
      </c>
      <c r="AO76">
        <v>2.830632</v>
      </c>
      <c r="AP76">
        <v>3.7149000000000001</v>
      </c>
      <c r="AQ76">
        <v>22.428000000000001</v>
      </c>
      <c r="AR76">
        <v>49.68</v>
      </c>
      <c r="AS76">
        <v>31.897383000000001</v>
      </c>
      <c r="AT76">
        <v>14.996771000000001</v>
      </c>
      <c r="AU76">
        <v>0</v>
      </c>
      <c r="AV76">
        <v>0</v>
      </c>
      <c r="AW76">
        <v>0</v>
      </c>
      <c r="AX76">
        <v>4.1757999999999997</v>
      </c>
      <c r="AY76">
        <v>0</v>
      </c>
      <c r="AZ76">
        <v>0</v>
      </c>
      <c r="BA76">
        <f t="shared" si="1"/>
        <v>2699.6571550000003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0.50319999999999998</v>
      </c>
      <c r="K77">
        <v>686.77995799999997</v>
      </c>
      <c r="L77">
        <v>435.435</v>
      </c>
      <c r="M77">
        <v>87</v>
      </c>
      <c r="N77">
        <v>118.125</v>
      </c>
      <c r="O77">
        <v>123.66562500000001</v>
      </c>
      <c r="P77">
        <v>118.5</v>
      </c>
      <c r="Q77">
        <v>19.41</v>
      </c>
      <c r="R77">
        <v>21.196097999999999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49.170099999999998</v>
      </c>
      <c r="Y77">
        <v>0</v>
      </c>
      <c r="Z77">
        <v>6.5537999999999998</v>
      </c>
      <c r="AA77">
        <v>37.92</v>
      </c>
      <c r="AB77">
        <v>39.510120000000001</v>
      </c>
      <c r="AC77">
        <v>29.062808</v>
      </c>
      <c r="AD77">
        <v>18.229800000000001</v>
      </c>
      <c r="AE77">
        <v>32.844799999999999</v>
      </c>
      <c r="AF77">
        <v>8.8740000000000006</v>
      </c>
      <c r="AG77">
        <v>40.156799999999997</v>
      </c>
      <c r="AH77">
        <v>93.563599999999994</v>
      </c>
      <c r="AI77">
        <v>2.5459999999999998</v>
      </c>
      <c r="AJ77">
        <v>0</v>
      </c>
      <c r="AK77">
        <v>51.648299999999999</v>
      </c>
      <c r="AL77">
        <v>46.48</v>
      </c>
      <c r="AM77">
        <v>15.836040000000001</v>
      </c>
      <c r="AN77">
        <v>0.91823999999999995</v>
      </c>
      <c r="AO77">
        <v>2.8288679999999999</v>
      </c>
      <c r="AP77">
        <v>3.7149000000000001</v>
      </c>
      <c r="AQ77">
        <v>22.428000000000001</v>
      </c>
      <c r="AR77">
        <v>49.68</v>
      </c>
      <c r="AS77">
        <v>31.897383000000001</v>
      </c>
      <c r="AT77">
        <v>14.996771000000001</v>
      </c>
      <c r="AU77">
        <v>0</v>
      </c>
      <c r="AV77">
        <v>0</v>
      </c>
      <c r="AW77">
        <v>0</v>
      </c>
      <c r="AX77">
        <v>4.1757999999999997</v>
      </c>
      <c r="AY77">
        <v>0</v>
      </c>
      <c r="AZ77">
        <v>0</v>
      </c>
      <c r="BA77">
        <f t="shared" si="1"/>
        <v>2719.4601909999997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0.50319999999999998</v>
      </c>
      <c r="K78">
        <v>686.77995799999997</v>
      </c>
      <c r="L78">
        <v>435.435</v>
      </c>
      <c r="M78">
        <v>87</v>
      </c>
      <c r="N78">
        <v>118.125</v>
      </c>
      <c r="O78">
        <v>123.66562500000001</v>
      </c>
      <c r="P78">
        <v>118.5</v>
      </c>
      <c r="Q78">
        <v>19.41</v>
      </c>
      <c r="R78">
        <v>21.196097999999999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49.170099999999998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8.8740000000000006</v>
      </c>
      <c r="AG78">
        <v>40.156799999999997</v>
      </c>
      <c r="AH78">
        <v>116.9545</v>
      </c>
      <c r="AI78">
        <v>7.6379999999999999</v>
      </c>
      <c r="AJ78">
        <v>0</v>
      </c>
      <c r="AK78">
        <v>51.648299999999999</v>
      </c>
      <c r="AL78">
        <v>46.48</v>
      </c>
      <c r="AM78">
        <v>15.836040000000001</v>
      </c>
      <c r="AN78">
        <v>0.91823999999999995</v>
      </c>
      <c r="AO78">
        <v>2.9364720000000002</v>
      </c>
      <c r="AP78">
        <v>3.7149000000000001</v>
      </c>
      <c r="AQ78">
        <v>22.428000000000001</v>
      </c>
      <c r="AR78">
        <v>49.68</v>
      </c>
      <c r="AS78">
        <v>31.897383000000001</v>
      </c>
      <c r="AT78">
        <v>14.939664</v>
      </c>
      <c r="AU78">
        <v>0</v>
      </c>
      <c r="AV78">
        <v>0</v>
      </c>
      <c r="AW78">
        <v>0</v>
      </c>
      <c r="AX78">
        <v>4.1757999999999997</v>
      </c>
      <c r="AY78">
        <v>0</v>
      </c>
      <c r="AZ78">
        <v>0</v>
      </c>
      <c r="BA78">
        <f t="shared" si="1"/>
        <v>2784.5455319999992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0.50319999999999998</v>
      </c>
      <c r="K79">
        <v>686.77995799999997</v>
      </c>
      <c r="L79">
        <v>435.435</v>
      </c>
      <c r="M79">
        <v>87</v>
      </c>
      <c r="N79">
        <v>118.125</v>
      </c>
      <c r="O79">
        <v>123.66562500000001</v>
      </c>
      <c r="P79">
        <v>118.5</v>
      </c>
      <c r="Q79">
        <v>19.41</v>
      </c>
      <c r="R79">
        <v>21.196097999999999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49.170099999999998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40.156799999999997</v>
      </c>
      <c r="AH79">
        <v>140.34540000000001</v>
      </c>
      <c r="AI79">
        <v>49.646999999999998</v>
      </c>
      <c r="AJ79">
        <v>0</v>
      </c>
      <c r="AK79">
        <v>51.648299999999999</v>
      </c>
      <c r="AL79">
        <v>80.177999999999997</v>
      </c>
      <c r="AM79">
        <v>15.836040000000001</v>
      </c>
      <c r="AN79">
        <v>0.91823999999999995</v>
      </c>
      <c r="AO79">
        <v>3.0073259999999999</v>
      </c>
      <c r="AP79">
        <v>3.7149000000000001</v>
      </c>
      <c r="AQ79">
        <v>33.642000000000003</v>
      </c>
      <c r="AR79">
        <v>49.68</v>
      </c>
      <c r="AS79">
        <v>31.897383000000001</v>
      </c>
      <c r="AT79">
        <v>14.996771000000001</v>
      </c>
      <c r="AU79">
        <v>0</v>
      </c>
      <c r="AV79">
        <v>0</v>
      </c>
      <c r="AW79">
        <v>0</v>
      </c>
      <c r="AX79">
        <v>4.1757999999999997</v>
      </c>
      <c r="AY79">
        <v>0</v>
      </c>
      <c r="AZ79">
        <v>0</v>
      </c>
      <c r="BA79">
        <f t="shared" si="1"/>
        <v>2922.2451929999997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0.50319999999999998</v>
      </c>
      <c r="K80">
        <v>686.77995799999997</v>
      </c>
      <c r="L80">
        <v>435.435</v>
      </c>
      <c r="M80">
        <v>87</v>
      </c>
      <c r="N80">
        <v>118.125</v>
      </c>
      <c r="O80">
        <v>123.66562500000001</v>
      </c>
      <c r="P80">
        <v>118.5</v>
      </c>
      <c r="Q80">
        <v>19.41</v>
      </c>
      <c r="R80">
        <v>21.196097999999999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49.170099999999998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40.156799999999997</v>
      </c>
      <c r="AH80">
        <v>140.34540000000001</v>
      </c>
      <c r="AI80">
        <v>49.646999999999998</v>
      </c>
      <c r="AJ80">
        <v>0</v>
      </c>
      <c r="AK80">
        <v>51.648299999999999</v>
      </c>
      <c r="AL80">
        <v>80.177999999999997</v>
      </c>
      <c r="AM80">
        <v>15.836040000000001</v>
      </c>
      <c r="AN80">
        <v>0.91823999999999995</v>
      </c>
      <c r="AO80">
        <v>3.2719260000000001</v>
      </c>
      <c r="AP80">
        <v>3.7149000000000001</v>
      </c>
      <c r="AQ80">
        <v>33.642000000000003</v>
      </c>
      <c r="AR80">
        <v>49.68</v>
      </c>
      <c r="AS80">
        <v>31.897383000000001</v>
      </c>
      <c r="AT80">
        <v>14.996771000000001</v>
      </c>
      <c r="AU80">
        <v>0</v>
      </c>
      <c r="AV80">
        <v>0</v>
      </c>
      <c r="AW80">
        <v>0</v>
      </c>
      <c r="AX80">
        <v>4.1757999999999997</v>
      </c>
      <c r="AY80">
        <v>0</v>
      </c>
      <c r="AZ80">
        <v>0</v>
      </c>
      <c r="BA80">
        <f t="shared" si="1"/>
        <v>2922.5097929999997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0.50319999999999998</v>
      </c>
      <c r="K81">
        <v>686.77995799999997</v>
      </c>
      <c r="L81">
        <v>435.435</v>
      </c>
      <c r="M81">
        <v>87</v>
      </c>
      <c r="N81">
        <v>118.125</v>
      </c>
      <c r="O81">
        <v>123.66562500000001</v>
      </c>
      <c r="P81">
        <v>118.5</v>
      </c>
      <c r="Q81">
        <v>19.41</v>
      </c>
      <c r="R81">
        <v>21.196097999999999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49.170099999999998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40.156799999999997</v>
      </c>
      <c r="AH81">
        <v>140.34540000000001</v>
      </c>
      <c r="AI81">
        <v>49.646999999999998</v>
      </c>
      <c r="AJ81">
        <v>0</v>
      </c>
      <c r="AK81">
        <v>51.648299999999999</v>
      </c>
      <c r="AL81">
        <v>80.177999999999997</v>
      </c>
      <c r="AM81">
        <v>15.836040000000001</v>
      </c>
      <c r="AN81">
        <v>0.91823999999999995</v>
      </c>
      <c r="AO81">
        <v>3.488016</v>
      </c>
      <c r="AP81">
        <v>1.7934000000000001</v>
      </c>
      <c r="AQ81">
        <v>33.642000000000003</v>
      </c>
      <c r="AR81">
        <v>49.68</v>
      </c>
      <c r="AS81">
        <v>31.897383000000001</v>
      </c>
      <c r="AT81">
        <v>14.996771000000001</v>
      </c>
      <c r="AU81">
        <v>0</v>
      </c>
      <c r="AV81">
        <v>0</v>
      </c>
      <c r="AW81">
        <v>0</v>
      </c>
      <c r="AX81">
        <v>4.1757999999999997</v>
      </c>
      <c r="AY81">
        <v>0</v>
      </c>
      <c r="AZ81">
        <v>0</v>
      </c>
      <c r="BA81">
        <f t="shared" si="1"/>
        <v>2920.8043829999997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0.50319999999999998</v>
      </c>
      <c r="K82">
        <v>686.77995799999997</v>
      </c>
      <c r="L82">
        <v>435.435</v>
      </c>
      <c r="M82">
        <v>87</v>
      </c>
      <c r="N82">
        <v>118.125</v>
      </c>
      <c r="O82">
        <v>123.66562500000001</v>
      </c>
      <c r="P82">
        <v>118.5</v>
      </c>
      <c r="Q82">
        <v>19.41</v>
      </c>
      <c r="R82">
        <v>21.196097999999999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49.170099999999998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40.156799999999997</v>
      </c>
      <c r="AH82">
        <v>140.34540000000001</v>
      </c>
      <c r="AI82">
        <v>49.646999999999998</v>
      </c>
      <c r="AJ82">
        <v>0</v>
      </c>
      <c r="AK82">
        <v>51.648299999999999</v>
      </c>
      <c r="AL82">
        <v>46.48</v>
      </c>
      <c r="AM82">
        <v>15.836040000000001</v>
      </c>
      <c r="AN82">
        <v>0.91823999999999995</v>
      </c>
      <c r="AO82">
        <v>3.59856</v>
      </c>
      <c r="AP82">
        <v>1.7934000000000001</v>
      </c>
      <c r="AQ82">
        <v>33.642000000000003</v>
      </c>
      <c r="AR82">
        <v>49.68</v>
      </c>
      <c r="AS82">
        <v>31.897383000000001</v>
      </c>
      <c r="AT82">
        <v>14.996771000000001</v>
      </c>
      <c r="AU82">
        <v>0</v>
      </c>
      <c r="AV82">
        <v>0</v>
      </c>
      <c r="AW82">
        <v>0</v>
      </c>
      <c r="AX82">
        <v>4.1757999999999997</v>
      </c>
      <c r="AY82">
        <v>0</v>
      </c>
      <c r="AZ82">
        <v>0</v>
      </c>
      <c r="BA82">
        <f t="shared" si="1"/>
        <v>2887.2169269999999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0.50319999999999998</v>
      </c>
      <c r="K83">
        <v>686.77995799999997</v>
      </c>
      <c r="L83">
        <v>435.435</v>
      </c>
      <c r="M83">
        <v>87</v>
      </c>
      <c r="N83">
        <v>118.125</v>
      </c>
      <c r="O83">
        <v>123.66562500000001</v>
      </c>
      <c r="P83">
        <v>118.5</v>
      </c>
      <c r="Q83">
        <v>19.41</v>
      </c>
      <c r="R83">
        <v>21.196097999999999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49.170099999999998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40.156799999999997</v>
      </c>
      <c r="AH83">
        <v>140.34540000000001</v>
      </c>
      <c r="AI83">
        <v>49.646999999999998</v>
      </c>
      <c r="AJ83">
        <v>0</v>
      </c>
      <c r="AK83">
        <v>51.648299999999999</v>
      </c>
      <c r="AL83">
        <v>34.86</v>
      </c>
      <c r="AM83">
        <v>15.836040000000001</v>
      </c>
      <c r="AN83">
        <v>0.91823999999999995</v>
      </c>
      <c r="AO83">
        <v>3.631488</v>
      </c>
      <c r="AP83">
        <v>1.7934000000000001</v>
      </c>
      <c r="AQ83">
        <v>33.642000000000003</v>
      </c>
      <c r="AR83">
        <v>49.68</v>
      </c>
      <c r="AS83">
        <v>31.897383000000001</v>
      </c>
      <c r="AT83">
        <v>14.996771000000001</v>
      </c>
      <c r="AU83">
        <v>0</v>
      </c>
      <c r="AV83">
        <v>0</v>
      </c>
      <c r="AW83">
        <v>0</v>
      </c>
      <c r="AX83">
        <v>4.1757999999999997</v>
      </c>
      <c r="AY83">
        <v>0</v>
      </c>
      <c r="AZ83">
        <v>0</v>
      </c>
      <c r="BA83">
        <f t="shared" si="1"/>
        <v>2875.6298550000001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0.50319999999999998</v>
      </c>
      <c r="K84">
        <v>686.77995799999997</v>
      </c>
      <c r="L84">
        <v>435.435</v>
      </c>
      <c r="M84">
        <v>87</v>
      </c>
      <c r="N84">
        <v>118.125</v>
      </c>
      <c r="O84">
        <v>123.66562500000001</v>
      </c>
      <c r="P84">
        <v>118.5</v>
      </c>
      <c r="Q84">
        <v>19.41</v>
      </c>
      <c r="R84">
        <v>21.196097999999999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49.170099999999998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40.156799999999997</v>
      </c>
      <c r="AH84">
        <v>93.563599999999994</v>
      </c>
      <c r="AI84">
        <v>49.646999999999998</v>
      </c>
      <c r="AJ84">
        <v>0</v>
      </c>
      <c r="AK84">
        <v>51.648299999999999</v>
      </c>
      <c r="AL84">
        <v>34.86</v>
      </c>
      <c r="AM84">
        <v>15.836040000000001</v>
      </c>
      <c r="AN84">
        <v>0.91823999999999995</v>
      </c>
      <c r="AO84">
        <v>4.1736240000000002</v>
      </c>
      <c r="AP84">
        <v>1.7934000000000001</v>
      </c>
      <c r="AQ84">
        <v>33.642000000000003</v>
      </c>
      <c r="AR84">
        <v>49.68</v>
      </c>
      <c r="AS84">
        <v>31.897383000000001</v>
      </c>
      <c r="AT84">
        <v>14.996771000000001</v>
      </c>
      <c r="AU84">
        <v>0</v>
      </c>
      <c r="AV84">
        <v>0</v>
      </c>
      <c r="AW84">
        <v>0</v>
      </c>
      <c r="AX84">
        <v>4.1757999999999997</v>
      </c>
      <c r="AY84">
        <v>0</v>
      </c>
      <c r="AZ84">
        <v>0</v>
      </c>
      <c r="BA84">
        <f t="shared" si="1"/>
        <v>2829.390191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0.50319999999999998</v>
      </c>
      <c r="K85">
        <v>686.77995799999997</v>
      </c>
      <c r="L85">
        <v>435.435</v>
      </c>
      <c r="M85">
        <v>87</v>
      </c>
      <c r="N85">
        <v>118.125</v>
      </c>
      <c r="O85">
        <v>123.66562500000001</v>
      </c>
      <c r="P85">
        <v>118.5</v>
      </c>
      <c r="Q85">
        <v>19.41</v>
      </c>
      <c r="R85">
        <v>21.196097999999999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49.170099999999998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40.156799999999997</v>
      </c>
      <c r="AH85">
        <v>93.563599999999994</v>
      </c>
      <c r="AI85">
        <v>5.0919999999999996</v>
      </c>
      <c r="AJ85">
        <v>0</v>
      </c>
      <c r="AK85">
        <v>51.648299999999999</v>
      </c>
      <c r="AL85">
        <v>34.86</v>
      </c>
      <c r="AM85">
        <v>15.836040000000001</v>
      </c>
      <c r="AN85">
        <v>0.91823999999999995</v>
      </c>
      <c r="AO85">
        <v>4.2312479999999999</v>
      </c>
      <c r="AP85">
        <v>1.7934000000000001</v>
      </c>
      <c r="AQ85">
        <v>33.642000000000003</v>
      </c>
      <c r="AR85">
        <v>49.68</v>
      </c>
      <c r="AS85">
        <v>31.897383000000001</v>
      </c>
      <c r="AT85">
        <v>14.964319</v>
      </c>
      <c r="AU85">
        <v>0</v>
      </c>
      <c r="AV85">
        <v>0</v>
      </c>
      <c r="AW85">
        <v>0</v>
      </c>
      <c r="AX85">
        <v>4.1757999999999997</v>
      </c>
      <c r="AY85">
        <v>0</v>
      </c>
      <c r="AZ85">
        <v>0</v>
      </c>
      <c r="BA85">
        <f t="shared" si="1"/>
        <v>2784.8603630000002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0.50319999999999998</v>
      </c>
      <c r="K86">
        <v>686.77995799999997</v>
      </c>
      <c r="L86">
        <v>435.435</v>
      </c>
      <c r="M86">
        <v>87</v>
      </c>
      <c r="N86">
        <v>118.125</v>
      </c>
      <c r="O86">
        <v>123.66562500000001</v>
      </c>
      <c r="P86">
        <v>118.5</v>
      </c>
      <c r="Q86">
        <v>19.41</v>
      </c>
      <c r="R86">
        <v>21.196097999999999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49.170099999999998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40.156799999999997</v>
      </c>
      <c r="AH86">
        <v>93.563599999999994</v>
      </c>
      <c r="AI86">
        <v>2.5459999999999998</v>
      </c>
      <c r="AJ86">
        <v>0</v>
      </c>
      <c r="AK86">
        <v>51.648299999999999</v>
      </c>
      <c r="AL86">
        <v>34.86</v>
      </c>
      <c r="AM86">
        <v>15.836040000000001</v>
      </c>
      <c r="AN86">
        <v>0.91823999999999995</v>
      </c>
      <c r="AO86">
        <v>4.3614899999999999</v>
      </c>
      <c r="AP86">
        <v>1.7934000000000001</v>
      </c>
      <c r="AQ86">
        <v>33.642000000000003</v>
      </c>
      <c r="AR86">
        <v>49.68</v>
      </c>
      <c r="AS86">
        <v>31.897383000000001</v>
      </c>
      <c r="AT86">
        <v>14.996771000000001</v>
      </c>
      <c r="AU86">
        <v>0</v>
      </c>
      <c r="AV86">
        <v>0</v>
      </c>
      <c r="AW86">
        <v>0</v>
      </c>
      <c r="AX86">
        <v>4.1757999999999997</v>
      </c>
      <c r="AY86">
        <v>0</v>
      </c>
      <c r="AZ86">
        <v>0</v>
      </c>
      <c r="BA86">
        <f t="shared" si="1"/>
        <v>2782.4770569999996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0.50319999999999998</v>
      </c>
      <c r="K87">
        <v>686.77995799999997</v>
      </c>
      <c r="L87">
        <v>435.435</v>
      </c>
      <c r="M87">
        <v>87</v>
      </c>
      <c r="N87">
        <v>118.125</v>
      </c>
      <c r="O87">
        <v>123.66562500000001</v>
      </c>
      <c r="P87">
        <v>118.5</v>
      </c>
      <c r="Q87">
        <v>19.41</v>
      </c>
      <c r="R87">
        <v>21.196097999999999</v>
      </c>
      <c r="S87">
        <v>26.3901</v>
      </c>
      <c r="T87">
        <v>0</v>
      </c>
      <c r="U87">
        <v>418.77</v>
      </c>
      <c r="V87">
        <v>14.25</v>
      </c>
      <c r="W87">
        <v>46.399079999999998</v>
      </c>
      <c r="X87">
        <v>49.170099999999998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28.225999999999999</v>
      </c>
      <c r="AF87">
        <v>18.734000000000002</v>
      </c>
      <c r="AG87">
        <v>40.156799999999997</v>
      </c>
      <c r="AH87">
        <v>87.597499999999997</v>
      </c>
      <c r="AI87">
        <v>0</v>
      </c>
      <c r="AJ87">
        <v>0</v>
      </c>
      <c r="AK87">
        <v>51.648299999999999</v>
      </c>
      <c r="AL87">
        <v>20.916</v>
      </c>
      <c r="AM87">
        <v>15.836040000000001</v>
      </c>
      <c r="AN87">
        <v>0.91823999999999995</v>
      </c>
      <c r="AO87">
        <v>4.4520419999999996</v>
      </c>
      <c r="AP87">
        <v>1.7934000000000001</v>
      </c>
      <c r="AQ87">
        <v>33.642000000000003</v>
      </c>
      <c r="AR87">
        <v>49.68</v>
      </c>
      <c r="AS87">
        <v>31.897383000000001</v>
      </c>
      <c r="AT87">
        <v>14.996771000000001</v>
      </c>
      <c r="AU87">
        <v>0</v>
      </c>
      <c r="AV87">
        <v>0</v>
      </c>
      <c r="AW87">
        <v>0</v>
      </c>
      <c r="AX87">
        <v>4.1757999999999997</v>
      </c>
      <c r="AY87">
        <v>0</v>
      </c>
      <c r="AZ87">
        <v>0</v>
      </c>
      <c r="BA87">
        <f t="shared" si="1"/>
        <v>2721.5011529999997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0.50319999999999998</v>
      </c>
      <c r="K88">
        <v>686.77995799999997</v>
      </c>
      <c r="L88">
        <v>435.435</v>
      </c>
      <c r="M88">
        <v>87</v>
      </c>
      <c r="N88">
        <v>118.125</v>
      </c>
      <c r="O88">
        <v>123.66562500000001</v>
      </c>
      <c r="P88">
        <v>118.5</v>
      </c>
      <c r="Q88">
        <v>19.41</v>
      </c>
      <c r="R88">
        <v>21.196097999999999</v>
      </c>
      <c r="S88">
        <v>26.3901</v>
      </c>
      <c r="T88">
        <v>0</v>
      </c>
      <c r="U88">
        <v>418.77</v>
      </c>
      <c r="V88">
        <v>14.25</v>
      </c>
      <c r="W88">
        <v>46.399079999999998</v>
      </c>
      <c r="X88">
        <v>49.170099999999998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28.225999999999999</v>
      </c>
      <c r="AF88">
        <v>18.734000000000002</v>
      </c>
      <c r="AG88">
        <v>40.156799999999997</v>
      </c>
      <c r="AH88">
        <v>93.563599999999994</v>
      </c>
      <c r="AI88">
        <v>0</v>
      </c>
      <c r="AJ88">
        <v>0</v>
      </c>
      <c r="AK88">
        <v>51.648299999999999</v>
      </c>
      <c r="AL88">
        <v>20.916</v>
      </c>
      <c r="AM88">
        <v>15.836040000000001</v>
      </c>
      <c r="AN88">
        <v>0.91823999999999995</v>
      </c>
      <c r="AO88">
        <v>4.5108420000000002</v>
      </c>
      <c r="AP88">
        <v>1.7934000000000001</v>
      </c>
      <c r="AQ88">
        <v>33.642000000000003</v>
      </c>
      <c r="AR88">
        <v>49.68</v>
      </c>
      <c r="AS88">
        <v>31.897383000000001</v>
      </c>
      <c r="AT88">
        <v>14.996771000000001</v>
      </c>
      <c r="AU88">
        <v>0</v>
      </c>
      <c r="AV88">
        <v>0</v>
      </c>
      <c r="AW88">
        <v>0</v>
      </c>
      <c r="AX88">
        <v>4.1757999999999997</v>
      </c>
      <c r="AY88">
        <v>0</v>
      </c>
      <c r="AZ88">
        <v>0</v>
      </c>
      <c r="BA88">
        <f t="shared" si="1"/>
        <v>2727.526053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0.50319999999999998</v>
      </c>
      <c r="K89">
        <v>686.77995799999997</v>
      </c>
      <c r="L89">
        <v>435.435</v>
      </c>
      <c r="M89">
        <v>87</v>
      </c>
      <c r="N89">
        <v>118.125</v>
      </c>
      <c r="O89">
        <v>123.66562500000001</v>
      </c>
      <c r="P89">
        <v>118.5</v>
      </c>
      <c r="Q89">
        <v>19.41</v>
      </c>
      <c r="R89">
        <v>21.196097999999999</v>
      </c>
      <c r="S89">
        <v>26.3901</v>
      </c>
      <c r="T89">
        <v>0</v>
      </c>
      <c r="U89">
        <v>418.77</v>
      </c>
      <c r="V89">
        <v>14.25</v>
      </c>
      <c r="W89">
        <v>46.399079999999998</v>
      </c>
      <c r="X89">
        <v>49.170099999999998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28.225999999999999</v>
      </c>
      <c r="AF89">
        <v>18.734000000000002</v>
      </c>
      <c r="AG89">
        <v>40.156799999999997</v>
      </c>
      <c r="AH89">
        <v>93.563599999999994</v>
      </c>
      <c r="AI89">
        <v>0</v>
      </c>
      <c r="AJ89">
        <v>0</v>
      </c>
      <c r="AK89">
        <v>51.648299999999999</v>
      </c>
      <c r="AL89">
        <v>20.916</v>
      </c>
      <c r="AM89">
        <v>15.836040000000001</v>
      </c>
      <c r="AN89">
        <v>0.91823999999999995</v>
      </c>
      <c r="AO89">
        <v>4.5834599999999996</v>
      </c>
      <c r="AP89">
        <v>1.7934000000000001</v>
      </c>
      <c r="AQ89">
        <v>33.642000000000003</v>
      </c>
      <c r="AR89">
        <v>49.68</v>
      </c>
      <c r="AS89">
        <v>31.897383000000001</v>
      </c>
      <c r="AT89">
        <v>14.996771000000001</v>
      </c>
      <c r="AU89">
        <v>0</v>
      </c>
      <c r="AV89">
        <v>0</v>
      </c>
      <c r="AW89">
        <v>0</v>
      </c>
      <c r="AX89">
        <v>4.1757999999999997</v>
      </c>
      <c r="AY89">
        <v>0</v>
      </c>
      <c r="AZ89">
        <v>0</v>
      </c>
      <c r="BA89">
        <f t="shared" si="1"/>
        <v>2727.5986709999997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0.50319999999999998</v>
      </c>
      <c r="K90">
        <v>686.77995799999997</v>
      </c>
      <c r="L90">
        <v>435.435</v>
      </c>
      <c r="M90">
        <v>87</v>
      </c>
      <c r="N90">
        <v>118.125</v>
      </c>
      <c r="O90">
        <v>123.66562500000001</v>
      </c>
      <c r="P90">
        <v>118.5</v>
      </c>
      <c r="Q90">
        <v>19.41</v>
      </c>
      <c r="R90">
        <v>21.196097999999999</v>
      </c>
      <c r="S90">
        <v>26.3901</v>
      </c>
      <c r="T90">
        <v>0</v>
      </c>
      <c r="U90">
        <v>418.77</v>
      </c>
      <c r="V90">
        <v>14.25</v>
      </c>
      <c r="W90">
        <v>46.399079999999998</v>
      </c>
      <c r="X90">
        <v>49.170099999999998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28.225999999999999</v>
      </c>
      <c r="AF90">
        <v>18.734000000000002</v>
      </c>
      <c r="AG90">
        <v>40.156799999999997</v>
      </c>
      <c r="AH90">
        <v>93.563599999999994</v>
      </c>
      <c r="AI90">
        <v>0</v>
      </c>
      <c r="AJ90">
        <v>0</v>
      </c>
      <c r="AK90">
        <v>51.648299999999999</v>
      </c>
      <c r="AL90">
        <v>20.916</v>
      </c>
      <c r="AM90">
        <v>15.836040000000001</v>
      </c>
      <c r="AN90">
        <v>0.91823999999999995</v>
      </c>
      <c r="AO90">
        <v>4.8207180000000003</v>
      </c>
      <c r="AP90">
        <v>1.7934000000000001</v>
      </c>
      <c r="AQ90">
        <v>33.642000000000003</v>
      </c>
      <c r="AR90">
        <v>49.68</v>
      </c>
      <c r="AS90">
        <v>31.897383000000001</v>
      </c>
      <c r="AT90">
        <v>14.996771000000001</v>
      </c>
      <c r="AU90">
        <v>0</v>
      </c>
      <c r="AV90">
        <v>0</v>
      </c>
      <c r="AW90">
        <v>0</v>
      </c>
      <c r="AX90">
        <v>4.1757999999999997</v>
      </c>
      <c r="AY90">
        <v>0</v>
      </c>
      <c r="AZ90">
        <v>0</v>
      </c>
      <c r="BA90">
        <f t="shared" si="1"/>
        <v>2727.8359289999999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0.50319999999999998</v>
      </c>
      <c r="K91">
        <v>686.77995799999997</v>
      </c>
      <c r="L91">
        <v>435.435</v>
      </c>
      <c r="M91">
        <v>87</v>
      </c>
      <c r="N91">
        <v>118.125</v>
      </c>
      <c r="O91">
        <v>123.66562500000001</v>
      </c>
      <c r="P91">
        <v>118.5</v>
      </c>
      <c r="Q91">
        <v>19.41</v>
      </c>
      <c r="R91">
        <v>21.196097999999999</v>
      </c>
      <c r="S91">
        <v>26.3901</v>
      </c>
      <c r="T91">
        <v>0</v>
      </c>
      <c r="U91">
        <v>418.77</v>
      </c>
      <c r="V91">
        <v>14.25</v>
      </c>
      <c r="W91">
        <v>46.399079999999998</v>
      </c>
      <c r="X91">
        <v>49.170099999999998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40.156799999999997</v>
      </c>
      <c r="AH91">
        <v>116.9545</v>
      </c>
      <c r="AI91">
        <v>0</v>
      </c>
      <c r="AJ91">
        <v>0</v>
      </c>
      <c r="AK91">
        <v>51.648299999999999</v>
      </c>
      <c r="AL91">
        <v>20.916</v>
      </c>
      <c r="AM91">
        <v>15.836040000000001</v>
      </c>
      <c r="AN91">
        <v>0.91823999999999995</v>
      </c>
      <c r="AO91">
        <v>4.7769120000000003</v>
      </c>
      <c r="AP91">
        <v>1.7934000000000001</v>
      </c>
      <c r="AQ91">
        <v>33.642000000000003</v>
      </c>
      <c r="AR91">
        <v>49.68</v>
      </c>
      <c r="AS91">
        <v>31.897383000000001</v>
      </c>
      <c r="AT91">
        <v>14.996771000000001</v>
      </c>
      <c r="AU91">
        <v>0</v>
      </c>
      <c r="AV91">
        <v>0</v>
      </c>
      <c r="AW91">
        <v>0</v>
      </c>
      <c r="AX91">
        <v>4.1757999999999997</v>
      </c>
      <c r="AY91">
        <v>0</v>
      </c>
      <c r="AZ91">
        <v>0</v>
      </c>
      <c r="BA91">
        <f t="shared" si="1"/>
        <v>2789.7933789999997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0.50319999999999998</v>
      </c>
      <c r="K92">
        <v>686.77995799999997</v>
      </c>
      <c r="L92">
        <v>435.435</v>
      </c>
      <c r="M92">
        <v>87</v>
      </c>
      <c r="N92">
        <v>118.125</v>
      </c>
      <c r="O92">
        <v>123.66562500000001</v>
      </c>
      <c r="P92">
        <v>118.5</v>
      </c>
      <c r="Q92">
        <v>19.41</v>
      </c>
      <c r="R92">
        <v>21.196097999999999</v>
      </c>
      <c r="S92">
        <v>26.3901</v>
      </c>
      <c r="T92">
        <v>0</v>
      </c>
      <c r="U92">
        <v>418.77</v>
      </c>
      <c r="V92">
        <v>14.25</v>
      </c>
      <c r="W92">
        <v>46.399079999999998</v>
      </c>
      <c r="X92">
        <v>49.170099999999998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40.156799999999997</v>
      </c>
      <c r="AH92">
        <v>116.9545</v>
      </c>
      <c r="AI92">
        <v>0</v>
      </c>
      <c r="AJ92">
        <v>0</v>
      </c>
      <c r="AK92">
        <v>51.648299999999999</v>
      </c>
      <c r="AL92">
        <v>20.916</v>
      </c>
      <c r="AM92">
        <v>15.836040000000001</v>
      </c>
      <c r="AN92">
        <v>0.91823999999999995</v>
      </c>
      <c r="AO92">
        <v>4.8639359999999998</v>
      </c>
      <c r="AP92">
        <v>1.7934000000000001</v>
      </c>
      <c r="AQ92">
        <v>33.642000000000003</v>
      </c>
      <c r="AR92">
        <v>49.68</v>
      </c>
      <c r="AS92">
        <v>31.897383000000001</v>
      </c>
      <c r="AT92">
        <v>14.356574999999999</v>
      </c>
      <c r="AU92">
        <v>0</v>
      </c>
      <c r="AV92">
        <v>0</v>
      </c>
      <c r="AW92">
        <v>0</v>
      </c>
      <c r="AX92">
        <v>4.1757999999999997</v>
      </c>
      <c r="AY92">
        <v>0</v>
      </c>
      <c r="AZ92">
        <v>0</v>
      </c>
      <c r="BA92">
        <f t="shared" si="1"/>
        <v>2789.2402069999998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0.50319999999999998</v>
      </c>
      <c r="K93">
        <v>686.77995799999997</v>
      </c>
      <c r="L93">
        <v>435.435</v>
      </c>
      <c r="M93">
        <v>87</v>
      </c>
      <c r="N93">
        <v>118.125</v>
      </c>
      <c r="O93">
        <v>123.66562500000001</v>
      </c>
      <c r="P93">
        <v>118.5</v>
      </c>
      <c r="Q93">
        <v>19.41</v>
      </c>
      <c r="R93">
        <v>21.196097999999999</v>
      </c>
      <c r="S93">
        <v>26.3901</v>
      </c>
      <c r="T93">
        <v>0</v>
      </c>
      <c r="U93">
        <v>418.77</v>
      </c>
      <c r="V93">
        <v>14.25</v>
      </c>
      <c r="W93">
        <v>46.399079999999998</v>
      </c>
      <c r="X93">
        <v>49.170099999999998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40.156799999999997</v>
      </c>
      <c r="AH93">
        <v>116.9545</v>
      </c>
      <c r="AI93">
        <v>0</v>
      </c>
      <c r="AJ93">
        <v>0</v>
      </c>
      <c r="AK93">
        <v>51.648299999999999</v>
      </c>
      <c r="AL93">
        <v>20.916</v>
      </c>
      <c r="AM93">
        <v>15.836040000000001</v>
      </c>
      <c r="AN93">
        <v>0.91823999999999995</v>
      </c>
      <c r="AO93">
        <v>4.965954</v>
      </c>
      <c r="AP93">
        <v>1.7934000000000001</v>
      </c>
      <c r="AQ93">
        <v>33.642000000000003</v>
      </c>
      <c r="AR93">
        <v>49.68</v>
      </c>
      <c r="AS93">
        <v>31.897383000000001</v>
      </c>
      <c r="AT93">
        <v>14.996771000000001</v>
      </c>
      <c r="AU93">
        <v>0</v>
      </c>
      <c r="AV93">
        <v>0</v>
      </c>
      <c r="AW93">
        <v>0</v>
      </c>
      <c r="AX93">
        <v>4.1757999999999997</v>
      </c>
      <c r="AY93">
        <v>0</v>
      </c>
      <c r="AZ93">
        <v>0</v>
      </c>
      <c r="BA93">
        <f t="shared" si="1"/>
        <v>2789.9824209999997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0.50319999999999998</v>
      </c>
      <c r="K94">
        <v>686.77995799999997</v>
      </c>
      <c r="L94">
        <v>435.435</v>
      </c>
      <c r="M94">
        <v>87</v>
      </c>
      <c r="N94">
        <v>118.125</v>
      </c>
      <c r="O94">
        <v>123.66562500000001</v>
      </c>
      <c r="P94">
        <v>118.5</v>
      </c>
      <c r="Q94">
        <v>19.41</v>
      </c>
      <c r="R94">
        <v>21.196097999999999</v>
      </c>
      <c r="S94">
        <v>26.3901</v>
      </c>
      <c r="T94">
        <v>0</v>
      </c>
      <c r="U94">
        <v>418.77</v>
      </c>
      <c r="V94">
        <v>14.25</v>
      </c>
      <c r="W94">
        <v>46.399079999999998</v>
      </c>
      <c r="X94">
        <v>49.170099999999998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40.156799999999997</v>
      </c>
      <c r="AH94">
        <v>116.9545</v>
      </c>
      <c r="AI94">
        <v>0</v>
      </c>
      <c r="AJ94">
        <v>0</v>
      </c>
      <c r="AK94">
        <v>51.648299999999999</v>
      </c>
      <c r="AL94">
        <v>20.916</v>
      </c>
      <c r="AM94">
        <v>15.836040000000001</v>
      </c>
      <c r="AN94">
        <v>0.91823999999999995</v>
      </c>
      <c r="AO94">
        <v>5.0762039999999997</v>
      </c>
      <c r="AP94">
        <v>1.7934000000000001</v>
      </c>
      <c r="AQ94">
        <v>33.642000000000003</v>
      </c>
      <c r="AR94">
        <v>49.68</v>
      </c>
      <c r="AS94">
        <v>31.897383000000001</v>
      </c>
      <c r="AT94">
        <v>14.996771000000001</v>
      </c>
      <c r="AU94">
        <v>0</v>
      </c>
      <c r="AV94">
        <v>0</v>
      </c>
      <c r="AW94">
        <v>0</v>
      </c>
      <c r="AX94">
        <v>4.1757999999999997</v>
      </c>
      <c r="AY94">
        <v>0</v>
      </c>
      <c r="AZ94">
        <v>0</v>
      </c>
      <c r="BA94">
        <f t="shared" si="1"/>
        <v>2790.0926709999999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0.50319999999999998</v>
      </c>
      <c r="K95">
        <v>686.77995799999997</v>
      </c>
      <c r="L95">
        <v>435.435</v>
      </c>
      <c r="M95">
        <v>87</v>
      </c>
      <c r="N95">
        <v>118.125</v>
      </c>
      <c r="O95">
        <v>123.66562500000001</v>
      </c>
      <c r="P95">
        <v>118.5</v>
      </c>
      <c r="Q95">
        <v>19.41</v>
      </c>
      <c r="R95">
        <v>21.196097999999999</v>
      </c>
      <c r="S95">
        <v>26.3901</v>
      </c>
      <c r="T95">
        <v>0</v>
      </c>
      <c r="U95">
        <v>418.77</v>
      </c>
      <c r="V95">
        <v>14.25</v>
      </c>
      <c r="W95">
        <v>46.399079999999998</v>
      </c>
      <c r="X95">
        <v>49.170099999999998</v>
      </c>
      <c r="Y95">
        <v>0</v>
      </c>
      <c r="Z95">
        <v>6.6</v>
      </c>
      <c r="AA95">
        <v>42.14808</v>
      </c>
      <c r="AB95">
        <v>39.510120000000001</v>
      </c>
      <c r="AC95">
        <v>29.062808</v>
      </c>
      <c r="AD95">
        <v>27.408107999999999</v>
      </c>
      <c r="AE95">
        <v>41.055999999999997</v>
      </c>
      <c r="AF95">
        <v>8.8740000000000006</v>
      </c>
      <c r="AG95">
        <v>40.156799999999997</v>
      </c>
      <c r="AH95">
        <v>89.775599999999997</v>
      </c>
      <c r="AI95">
        <v>0</v>
      </c>
      <c r="AJ95">
        <v>0</v>
      </c>
      <c r="AK95">
        <v>51.648299999999999</v>
      </c>
      <c r="AL95">
        <v>20.916</v>
      </c>
      <c r="AM95">
        <v>15.836040000000001</v>
      </c>
      <c r="AN95">
        <v>0.91823999999999995</v>
      </c>
      <c r="AO95">
        <v>5.0667960000000001</v>
      </c>
      <c r="AP95">
        <v>1.7934000000000001</v>
      </c>
      <c r="AQ95">
        <v>33.642000000000003</v>
      </c>
      <c r="AR95">
        <v>49.68</v>
      </c>
      <c r="AS95">
        <v>31.897383000000001</v>
      </c>
      <c r="AT95">
        <v>14.996771000000001</v>
      </c>
      <c r="AU95">
        <v>0</v>
      </c>
      <c r="AV95">
        <v>0</v>
      </c>
      <c r="AW95">
        <v>0</v>
      </c>
      <c r="AX95">
        <v>4.1757999999999997</v>
      </c>
      <c r="AY95">
        <v>0</v>
      </c>
      <c r="AZ95">
        <v>0</v>
      </c>
      <c r="BA95">
        <f t="shared" si="1"/>
        <v>2720.7564069999999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0.50319999999999998</v>
      </c>
      <c r="K96">
        <v>686.77995799999997</v>
      </c>
      <c r="L96">
        <v>435.435</v>
      </c>
      <c r="M96">
        <v>87</v>
      </c>
      <c r="N96">
        <v>118.125</v>
      </c>
      <c r="O96">
        <v>123.66562500000001</v>
      </c>
      <c r="P96">
        <v>118.5</v>
      </c>
      <c r="Q96">
        <v>19.41</v>
      </c>
      <c r="R96">
        <v>21.196097999999999</v>
      </c>
      <c r="S96">
        <v>26.3901</v>
      </c>
      <c r="T96">
        <v>0</v>
      </c>
      <c r="U96">
        <v>418.77</v>
      </c>
      <c r="V96">
        <v>14.25</v>
      </c>
      <c r="W96">
        <v>46.399079999999998</v>
      </c>
      <c r="X96">
        <v>49.170099999999998</v>
      </c>
      <c r="Y96">
        <v>0</v>
      </c>
      <c r="Z96">
        <v>6.6</v>
      </c>
      <c r="AA96">
        <v>42.14808</v>
      </c>
      <c r="AB96">
        <v>35.991</v>
      </c>
      <c r="AC96">
        <v>29.033519999999999</v>
      </c>
      <c r="AD96">
        <v>27.408107999999999</v>
      </c>
      <c r="AE96">
        <v>41.055999999999997</v>
      </c>
      <c r="AF96">
        <v>8.8740000000000006</v>
      </c>
      <c r="AG96">
        <v>40.156799999999997</v>
      </c>
      <c r="AH96">
        <v>66.290000000000006</v>
      </c>
      <c r="AI96">
        <v>0</v>
      </c>
      <c r="AJ96">
        <v>0</v>
      </c>
      <c r="AK96">
        <v>51.648299999999999</v>
      </c>
      <c r="AL96">
        <v>20.916</v>
      </c>
      <c r="AM96">
        <v>15.836040000000001</v>
      </c>
      <c r="AN96">
        <v>0.91823999999999995</v>
      </c>
      <c r="AO96">
        <v>5.0559180000000001</v>
      </c>
      <c r="AP96">
        <v>1.7934000000000001</v>
      </c>
      <c r="AQ96">
        <v>33.642000000000003</v>
      </c>
      <c r="AR96">
        <v>49.68</v>
      </c>
      <c r="AS96">
        <v>31.897383000000001</v>
      </c>
      <c r="AT96">
        <v>14.996771000000001</v>
      </c>
      <c r="AU96">
        <v>0</v>
      </c>
      <c r="AV96">
        <v>0</v>
      </c>
      <c r="AW96">
        <v>0</v>
      </c>
      <c r="AX96">
        <v>4.1757999999999997</v>
      </c>
      <c r="AY96">
        <v>0</v>
      </c>
      <c r="AZ96">
        <v>0</v>
      </c>
      <c r="BA96">
        <f t="shared" si="1"/>
        <v>2693.7115209999997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0.50319999999999998</v>
      </c>
      <c r="K97">
        <v>686.77995799999997</v>
      </c>
      <c r="L97">
        <v>435.435</v>
      </c>
      <c r="M97">
        <v>87</v>
      </c>
      <c r="N97">
        <v>118.125</v>
      </c>
      <c r="O97">
        <v>59.359499999999997</v>
      </c>
      <c r="P97">
        <v>118.5</v>
      </c>
      <c r="Q97">
        <v>19.41</v>
      </c>
      <c r="R97">
        <v>21.196097999999999</v>
      </c>
      <c r="S97">
        <v>26.3901</v>
      </c>
      <c r="T97">
        <v>0</v>
      </c>
      <c r="U97">
        <v>418.77</v>
      </c>
      <c r="V97">
        <v>14.25</v>
      </c>
      <c r="W97">
        <v>46.399079999999998</v>
      </c>
      <c r="X97">
        <v>49.170099999999998</v>
      </c>
      <c r="Y97">
        <v>0</v>
      </c>
      <c r="Z97">
        <v>6.6</v>
      </c>
      <c r="AA97">
        <v>42.14808</v>
      </c>
      <c r="AB97">
        <v>25.327000000000002</v>
      </c>
      <c r="AC97">
        <v>29.033519999999999</v>
      </c>
      <c r="AD97">
        <v>27.408107999999999</v>
      </c>
      <c r="AE97">
        <v>41.055999999999997</v>
      </c>
      <c r="AF97">
        <v>8.8740000000000006</v>
      </c>
      <c r="AG97">
        <v>40.156799999999997</v>
      </c>
      <c r="AH97">
        <v>37.880000000000003</v>
      </c>
      <c r="AI97">
        <v>0</v>
      </c>
      <c r="AJ97">
        <v>0</v>
      </c>
      <c r="AK97">
        <v>51.648299999999999</v>
      </c>
      <c r="AL97">
        <v>20.916</v>
      </c>
      <c r="AM97">
        <v>15.836040000000001</v>
      </c>
      <c r="AN97">
        <v>0.91823999999999995</v>
      </c>
      <c r="AO97">
        <v>5.0997240000000001</v>
      </c>
      <c r="AP97">
        <v>1.7934000000000001</v>
      </c>
      <c r="AQ97">
        <v>33.642000000000003</v>
      </c>
      <c r="AR97">
        <v>49.68</v>
      </c>
      <c r="AS97">
        <v>31.897383000000001</v>
      </c>
      <c r="AT97">
        <v>14.996771000000001</v>
      </c>
      <c r="AU97">
        <v>0</v>
      </c>
      <c r="AV97">
        <v>0</v>
      </c>
      <c r="AW97">
        <v>0</v>
      </c>
      <c r="AX97">
        <v>4.1757999999999997</v>
      </c>
      <c r="AY97">
        <v>0</v>
      </c>
      <c r="AZ97">
        <v>0</v>
      </c>
      <c r="BA97">
        <f t="shared" si="1"/>
        <v>2590.3752020000002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0.50319999999999998</v>
      </c>
      <c r="K98">
        <v>686.77995799999997</v>
      </c>
      <c r="L98">
        <v>435.435</v>
      </c>
      <c r="M98">
        <v>87</v>
      </c>
      <c r="N98">
        <v>118.125</v>
      </c>
      <c r="O98">
        <v>59.359499999999997</v>
      </c>
      <c r="P98">
        <v>118.5</v>
      </c>
      <c r="Q98">
        <v>19.41</v>
      </c>
      <c r="R98">
        <v>21.196097999999999</v>
      </c>
      <c r="S98">
        <v>26.3901</v>
      </c>
      <c r="T98">
        <v>0</v>
      </c>
      <c r="U98">
        <v>418.77</v>
      </c>
      <c r="V98">
        <v>14.25</v>
      </c>
      <c r="W98">
        <v>46.399079999999998</v>
      </c>
      <c r="X98">
        <v>49.170099999999998</v>
      </c>
      <c r="Y98">
        <v>0</v>
      </c>
      <c r="Z98">
        <v>6.6</v>
      </c>
      <c r="AA98">
        <v>42.14808</v>
      </c>
      <c r="AB98">
        <v>25.327000000000002</v>
      </c>
      <c r="AC98">
        <v>29.033519999999999</v>
      </c>
      <c r="AD98">
        <v>18.229800000000001</v>
      </c>
      <c r="AE98">
        <v>41.055999999999997</v>
      </c>
      <c r="AF98">
        <v>8.8740000000000006</v>
      </c>
      <c r="AG98">
        <v>40.156799999999997</v>
      </c>
      <c r="AH98">
        <v>37.880000000000003</v>
      </c>
      <c r="AI98">
        <v>0</v>
      </c>
      <c r="AJ98">
        <v>0</v>
      </c>
      <c r="AK98">
        <v>51.648299999999999</v>
      </c>
      <c r="AL98">
        <v>20.916</v>
      </c>
      <c r="AM98">
        <v>15.836040000000001</v>
      </c>
      <c r="AN98">
        <v>0.91823999999999995</v>
      </c>
      <c r="AO98">
        <v>5.1061920000000001</v>
      </c>
      <c r="AP98">
        <v>1.7934000000000001</v>
      </c>
      <c r="AQ98">
        <v>33.642000000000003</v>
      </c>
      <c r="AR98">
        <v>49.68</v>
      </c>
      <c r="AS98">
        <v>31.897383000000001</v>
      </c>
      <c r="AT98">
        <v>14.996771000000001</v>
      </c>
      <c r="AU98">
        <v>0</v>
      </c>
      <c r="AV98">
        <v>0</v>
      </c>
      <c r="AW98">
        <v>0</v>
      </c>
      <c r="AX98">
        <v>4.1757999999999997</v>
      </c>
      <c r="AY98">
        <v>0</v>
      </c>
      <c r="AZ98">
        <v>0</v>
      </c>
      <c r="BA98">
        <f t="shared" si="1"/>
        <v>2581.2033620000002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2.1920000000000004E-3</v>
      </c>
      <c r="J99">
        <f t="shared" si="2"/>
        <v>3.0055750000000117E-2</v>
      </c>
      <c r="K99">
        <f t="shared" si="2"/>
        <v>15.609565950499986</v>
      </c>
      <c r="L99">
        <f t="shared" si="2"/>
        <v>13.352047599999983</v>
      </c>
      <c r="M99">
        <f t="shared" si="2"/>
        <v>2.0880000000000001</v>
      </c>
      <c r="N99">
        <f t="shared" si="2"/>
        <v>2.835</v>
      </c>
      <c r="O99">
        <f t="shared" si="2"/>
        <v>2.7077746437499957</v>
      </c>
      <c r="P99">
        <f t="shared" si="2"/>
        <v>2.8424999999999998</v>
      </c>
      <c r="Q99">
        <f t="shared" si="2"/>
        <v>0.45732510000000071</v>
      </c>
      <c r="R99">
        <f t="shared" si="2"/>
        <v>0.49939925399999879</v>
      </c>
      <c r="S99">
        <f t="shared" si="2"/>
        <v>0.61594674000000094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1.083968460000001</v>
      </c>
      <c r="X99">
        <f t="shared" si="2"/>
        <v>1.1800823999999994</v>
      </c>
      <c r="Y99">
        <f t="shared" si="2"/>
        <v>0</v>
      </c>
      <c r="Z99">
        <f t="shared" si="2"/>
        <v>0.32619674999999987</v>
      </c>
      <c r="AA99">
        <f t="shared" si="2"/>
        <v>0.52929920999999958</v>
      </c>
      <c r="AB99">
        <f t="shared" si="2"/>
        <v>0.59043235499999946</v>
      </c>
      <c r="AC99">
        <f t="shared" si="2"/>
        <v>0.43807602199999929</v>
      </c>
      <c r="AD99">
        <f t="shared" si="2"/>
        <v>0.43099606500000032</v>
      </c>
      <c r="AE99">
        <f t="shared" si="2"/>
        <v>0.91205775700000036</v>
      </c>
      <c r="AF99">
        <f t="shared" si="2"/>
        <v>0.28495400000000037</v>
      </c>
      <c r="AG99">
        <f t="shared" si="2"/>
        <v>0.96376320000000204</v>
      </c>
      <c r="AH99">
        <f t="shared" si="2"/>
        <v>1.4725850000000016</v>
      </c>
      <c r="AI99">
        <f t="shared" si="2"/>
        <v>0.15944325000000001</v>
      </c>
      <c r="AJ99">
        <f t="shared" si="2"/>
        <v>0</v>
      </c>
      <c r="AK99">
        <f t="shared" si="2"/>
        <v>1.239559199999998</v>
      </c>
      <c r="AL99">
        <f t="shared" si="2"/>
        <v>0.90868400000000082</v>
      </c>
      <c r="AM99">
        <f t="shared" si="2"/>
        <v>0.30659000000000003</v>
      </c>
      <c r="AN99">
        <f t="shared" si="2"/>
        <v>2.2362969999999996E-2</v>
      </c>
      <c r="AO99">
        <f t="shared" si="2"/>
        <v>0.14915862150000003</v>
      </c>
      <c r="AP99">
        <f t="shared" si="2"/>
        <v>7.340130000000003E-2</v>
      </c>
      <c r="AQ99">
        <f t="shared" si="2"/>
        <v>0.40950000000000025</v>
      </c>
      <c r="AR99">
        <f t="shared" si="2"/>
        <v>1.2022559999999993</v>
      </c>
      <c r="AS99">
        <f t="shared" si="2"/>
        <v>0.76831368299999969</v>
      </c>
      <c r="AT99">
        <f t="shared" si="2"/>
        <v>0.35638003825000025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7.644595000000004E-2</v>
      </c>
      <c r="AY99">
        <f t="shared" si="2"/>
        <v>0</v>
      </c>
      <c r="AZ99">
        <f t="shared" si="2"/>
        <v>0</v>
      </c>
      <c r="BA99">
        <f t="shared" si="1"/>
        <v>65.316793269999934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2.1295280000000001</v>
      </c>
      <c r="J3">
        <v>5.3238200000000004</v>
      </c>
      <c r="K3">
        <v>666.87850000000003</v>
      </c>
      <c r="L3">
        <v>633.526614</v>
      </c>
      <c r="M3">
        <v>84.520499999999998</v>
      </c>
      <c r="N3">
        <v>114.758438</v>
      </c>
      <c r="O3">
        <v>60.067844999999998</v>
      </c>
      <c r="P3">
        <v>114.394125</v>
      </c>
      <c r="Q3">
        <v>18.860700999999999</v>
      </c>
      <c r="R3">
        <v>20.592009000000001</v>
      </c>
      <c r="S3">
        <v>23.121310999999999</v>
      </c>
      <c r="T3">
        <v>0</v>
      </c>
      <c r="U3">
        <v>406.83505500000001</v>
      </c>
      <c r="V3">
        <v>13.843875000000001</v>
      </c>
      <c r="W3">
        <v>45.076706000000001</v>
      </c>
      <c r="X3">
        <v>47.768751999999999</v>
      </c>
      <c r="Y3">
        <v>0</v>
      </c>
      <c r="Z3">
        <v>12.734033</v>
      </c>
      <c r="AA3">
        <v>27.297906000000001</v>
      </c>
      <c r="AB3">
        <v>25.511686999999998</v>
      </c>
      <c r="AC3">
        <v>18.804043</v>
      </c>
      <c r="AD3">
        <v>8.8551249999999992</v>
      </c>
      <c r="AE3">
        <v>27.421558999999998</v>
      </c>
      <c r="AF3">
        <v>8.6210909999999998</v>
      </c>
      <c r="AG3">
        <v>39.012331000000003</v>
      </c>
      <c r="AH3">
        <v>45.448518999999997</v>
      </c>
      <c r="AI3">
        <v>0</v>
      </c>
      <c r="AJ3">
        <v>0</v>
      </c>
      <c r="AK3">
        <v>50.176322999999996</v>
      </c>
      <c r="AL3">
        <v>20.319894000000001</v>
      </c>
      <c r="AM3">
        <v>10.256475</v>
      </c>
      <c r="AN3">
        <v>0.91065499999999999</v>
      </c>
      <c r="AO3">
        <v>9.7222530000000003</v>
      </c>
      <c r="AP3">
        <v>1.7422880000000001</v>
      </c>
      <c r="AQ3">
        <v>21.788802</v>
      </c>
      <c r="AR3">
        <v>48.264119999999998</v>
      </c>
      <c r="AS3">
        <v>30.988308</v>
      </c>
      <c r="AT3">
        <v>14.569362999999999</v>
      </c>
      <c r="AU3">
        <v>0</v>
      </c>
      <c r="AV3">
        <v>0</v>
      </c>
      <c r="AW3">
        <v>0</v>
      </c>
      <c r="AX3">
        <v>5.5593120000000003</v>
      </c>
      <c r="AY3">
        <v>0</v>
      </c>
      <c r="AZ3">
        <v>0</v>
      </c>
      <c r="BA3">
        <f>SUM(B3:AZ3)</f>
        <v>2685.7018660000008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2.1295280000000001</v>
      </c>
      <c r="J4">
        <v>5.3238200000000004</v>
      </c>
      <c r="K4">
        <v>666.87850000000003</v>
      </c>
      <c r="L4">
        <v>633.526614</v>
      </c>
      <c r="M4">
        <v>84.520499999999998</v>
      </c>
      <c r="N4">
        <v>114.758438</v>
      </c>
      <c r="O4">
        <v>60.067844999999998</v>
      </c>
      <c r="P4">
        <v>114.394125</v>
      </c>
      <c r="Q4">
        <v>18.860700999999999</v>
      </c>
      <c r="R4">
        <v>20.592009000000001</v>
      </c>
      <c r="S4">
        <v>23.121310999999999</v>
      </c>
      <c r="T4">
        <v>0</v>
      </c>
      <c r="U4">
        <v>406.83505500000001</v>
      </c>
      <c r="V4">
        <v>13.843875000000001</v>
      </c>
      <c r="W4">
        <v>45.076706000000001</v>
      </c>
      <c r="X4">
        <v>47.768751999999999</v>
      </c>
      <c r="Y4">
        <v>0</v>
      </c>
      <c r="Z4">
        <v>12.734033</v>
      </c>
      <c r="AA4">
        <v>27.297906000000001</v>
      </c>
      <c r="AB4">
        <v>25.511686999999998</v>
      </c>
      <c r="AC4">
        <v>18.804043</v>
      </c>
      <c r="AD4">
        <v>8.8551249999999992</v>
      </c>
      <c r="AE4">
        <v>27.421558999999998</v>
      </c>
      <c r="AF4">
        <v>8.6210909999999998</v>
      </c>
      <c r="AG4">
        <v>39.012331000000003</v>
      </c>
      <c r="AH4">
        <v>45.448518999999997</v>
      </c>
      <c r="AI4">
        <v>0</v>
      </c>
      <c r="AJ4">
        <v>0</v>
      </c>
      <c r="AK4">
        <v>50.176322999999996</v>
      </c>
      <c r="AL4">
        <v>20.319894000000001</v>
      </c>
      <c r="AM4">
        <v>10.256475</v>
      </c>
      <c r="AN4">
        <v>0.91065499999999999</v>
      </c>
      <c r="AO4">
        <v>9.7028309999999998</v>
      </c>
      <c r="AP4">
        <v>1.7422880000000001</v>
      </c>
      <c r="AQ4">
        <v>21.788802</v>
      </c>
      <c r="AR4">
        <v>48.264119999999998</v>
      </c>
      <c r="AS4">
        <v>30.988308</v>
      </c>
      <c r="AT4">
        <v>14.569362999999999</v>
      </c>
      <c r="AU4">
        <v>0</v>
      </c>
      <c r="AV4">
        <v>0</v>
      </c>
      <c r="AW4">
        <v>0</v>
      </c>
      <c r="AX4">
        <v>5.5593120000000003</v>
      </c>
      <c r="AY4">
        <v>0</v>
      </c>
      <c r="AZ4">
        <v>0</v>
      </c>
      <c r="BA4">
        <f t="shared" ref="BA4:BA67" si="0">SUM(B4:AZ4)</f>
        <v>2685.6824440000009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2.1295280000000001</v>
      </c>
      <c r="J5">
        <v>5.3238200000000004</v>
      </c>
      <c r="K5">
        <v>666.87850000000003</v>
      </c>
      <c r="L5">
        <v>633.526614</v>
      </c>
      <c r="M5">
        <v>84.520499999999998</v>
      </c>
      <c r="N5">
        <v>114.758438</v>
      </c>
      <c r="O5">
        <v>60.067844999999998</v>
      </c>
      <c r="P5">
        <v>114.394125</v>
      </c>
      <c r="Q5">
        <v>18.860700999999999</v>
      </c>
      <c r="R5">
        <v>20.592009000000001</v>
      </c>
      <c r="S5">
        <v>23.121310999999999</v>
      </c>
      <c r="T5">
        <v>0</v>
      </c>
      <c r="U5">
        <v>406.83505500000001</v>
      </c>
      <c r="V5">
        <v>13.843875000000001</v>
      </c>
      <c r="W5">
        <v>45.076706000000001</v>
      </c>
      <c r="X5">
        <v>47.768751999999999</v>
      </c>
      <c r="Y5">
        <v>0</v>
      </c>
      <c r="Z5">
        <v>12.734033</v>
      </c>
      <c r="AA5">
        <v>27.297906000000001</v>
      </c>
      <c r="AB5">
        <v>25.511686999999998</v>
      </c>
      <c r="AC5">
        <v>18.804043</v>
      </c>
      <c r="AD5">
        <v>8.8551249999999992</v>
      </c>
      <c r="AE5">
        <v>27.421558999999998</v>
      </c>
      <c r="AF5">
        <v>8.6210909999999998</v>
      </c>
      <c r="AG5">
        <v>39.012331000000003</v>
      </c>
      <c r="AH5">
        <v>45.448518999999997</v>
      </c>
      <c r="AI5">
        <v>0</v>
      </c>
      <c r="AJ5">
        <v>0</v>
      </c>
      <c r="AK5">
        <v>50.176322999999996</v>
      </c>
      <c r="AL5">
        <v>20.319894000000001</v>
      </c>
      <c r="AM5">
        <v>10.256475</v>
      </c>
      <c r="AN5">
        <v>0.91065499999999999</v>
      </c>
      <c r="AO5">
        <v>9.7536719999999999</v>
      </c>
      <c r="AP5">
        <v>1.7422880000000001</v>
      </c>
      <c r="AQ5">
        <v>21.788802</v>
      </c>
      <c r="AR5">
        <v>48.264119999999998</v>
      </c>
      <c r="AS5">
        <v>30.988308</v>
      </c>
      <c r="AT5">
        <v>14.569362999999999</v>
      </c>
      <c r="AU5">
        <v>0</v>
      </c>
      <c r="AV5">
        <v>0</v>
      </c>
      <c r="AW5">
        <v>0</v>
      </c>
      <c r="AX5">
        <v>5.5593120000000003</v>
      </c>
      <c r="AY5">
        <v>0</v>
      </c>
      <c r="AZ5">
        <v>0</v>
      </c>
      <c r="BA5">
        <f t="shared" si="0"/>
        <v>2685.7332850000007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2.1295280000000001</v>
      </c>
      <c r="J6">
        <v>5.3238200000000004</v>
      </c>
      <c r="K6">
        <v>666.87850000000003</v>
      </c>
      <c r="L6">
        <v>633.526614</v>
      </c>
      <c r="M6">
        <v>84.520499999999998</v>
      </c>
      <c r="N6">
        <v>114.758438</v>
      </c>
      <c r="O6">
        <v>60.067844999999998</v>
      </c>
      <c r="P6">
        <v>114.394125</v>
      </c>
      <c r="Q6">
        <v>18.860700999999999</v>
      </c>
      <c r="R6">
        <v>20.592009000000001</v>
      </c>
      <c r="S6">
        <v>23.121310999999999</v>
      </c>
      <c r="T6">
        <v>0</v>
      </c>
      <c r="U6">
        <v>406.83505500000001</v>
      </c>
      <c r="V6">
        <v>13.843875000000001</v>
      </c>
      <c r="W6">
        <v>45.076706000000001</v>
      </c>
      <c r="X6">
        <v>47.768751999999999</v>
      </c>
      <c r="Y6">
        <v>0</v>
      </c>
      <c r="Z6">
        <v>12.734033</v>
      </c>
      <c r="AA6">
        <v>27.245718</v>
      </c>
      <c r="AB6">
        <v>25.511686999999998</v>
      </c>
      <c r="AC6">
        <v>18.804043</v>
      </c>
      <c r="AD6">
        <v>8.8551249999999992</v>
      </c>
      <c r="AE6">
        <v>27.421558999999998</v>
      </c>
      <c r="AF6">
        <v>8.6210909999999998</v>
      </c>
      <c r="AG6">
        <v>39.012331000000003</v>
      </c>
      <c r="AH6">
        <v>45.448518999999997</v>
      </c>
      <c r="AI6">
        <v>0</v>
      </c>
      <c r="AJ6">
        <v>0</v>
      </c>
      <c r="AK6">
        <v>50.176322999999996</v>
      </c>
      <c r="AL6">
        <v>20.319894000000001</v>
      </c>
      <c r="AM6">
        <v>10.256475</v>
      </c>
      <c r="AN6">
        <v>0.91065499999999999</v>
      </c>
      <c r="AO6">
        <v>9.7005459999999992</v>
      </c>
      <c r="AP6">
        <v>1.7422880000000001</v>
      </c>
      <c r="AQ6">
        <v>21.788802</v>
      </c>
      <c r="AR6">
        <v>48.264119999999998</v>
      </c>
      <c r="AS6">
        <v>30.988308</v>
      </c>
      <c r="AT6">
        <v>14.569362999999999</v>
      </c>
      <c r="AU6">
        <v>0</v>
      </c>
      <c r="AV6">
        <v>0</v>
      </c>
      <c r="AW6">
        <v>0</v>
      </c>
      <c r="AX6">
        <v>5.5593120000000003</v>
      </c>
      <c r="AY6">
        <v>0</v>
      </c>
      <c r="AZ6">
        <v>0</v>
      </c>
      <c r="BA6">
        <f t="shared" si="0"/>
        <v>2685.6279710000013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2.9144999999999999</v>
      </c>
      <c r="K7">
        <v>666.87850000000003</v>
      </c>
      <c r="L7">
        <v>633.526614</v>
      </c>
      <c r="M7">
        <v>84.520499999999998</v>
      </c>
      <c r="N7">
        <v>114.758438</v>
      </c>
      <c r="O7">
        <v>60.067844999999998</v>
      </c>
      <c r="P7">
        <v>114.394125</v>
      </c>
      <c r="Q7">
        <v>18.860700999999999</v>
      </c>
      <c r="R7">
        <v>20.592009000000001</v>
      </c>
      <c r="S7">
        <v>23.121310999999999</v>
      </c>
      <c r="T7">
        <v>0</v>
      </c>
      <c r="U7">
        <v>406.83505500000001</v>
      </c>
      <c r="V7">
        <v>13.843875000000001</v>
      </c>
      <c r="W7">
        <v>45.076706000000001</v>
      </c>
      <c r="X7">
        <v>47.768751999999999</v>
      </c>
      <c r="Y7">
        <v>0</v>
      </c>
      <c r="Z7">
        <v>12.734033</v>
      </c>
      <c r="AA7">
        <v>27.245718</v>
      </c>
      <c r="AB7">
        <v>25.511686999999998</v>
      </c>
      <c r="AC7">
        <v>18.804043</v>
      </c>
      <c r="AD7">
        <v>8.8551249999999992</v>
      </c>
      <c r="AE7">
        <v>27.421558999999998</v>
      </c>
      <c r="AF7">
        <v>8.6210909999999998</v>
      </c>
      <c r="AG7">
        <v>39.012331000000003</v>
      </c>
      <c r="AH7">
        <v>45.448518999999997</v>
      </c>
      <c r="AI7">
        <v>0</v>
      </c>
      <c r="AJ7">
        <v>0</v>
      </c>
      <c r="AK7">
        <v>50.176322999999996</v>
      </c>
      <c r="AL7">
        <v>20.319894000000001</v>
      </c>
      <c r="AM7">
        <v>10.256475</v>
      </c>
      <c r="AN7">
        <v>0.91065499999999999</v>
      </c>
      <c r="AO7">
        <v>9.7816620000000007</v>
      </c>
      <c r="AP7">
        <v>1.7422880000000001</v>
      </c>
      <c r="AQ7">
        <v>21.788802</v>
      </c>
      <c r="AR7">
        <v>48.264119999999998</v>
      </c>
      <c r="AS7">
        <v>30.988308</v>
      </c>
      <c r="AT7">
        <v>13.506848</v>
      </c>
      <c r="AU7">
        <v>0</v>
      </c>
      <c r="AV7">
        <v>0</v>
      </c>
      <c r="AW7">
        <v>0</v>
      </c>
      <c r="AX7">
        <v>5.5593120000000003</v>
      </c>
      <c r="AY7">
        <v>0</v>
      </c>
      <c r="AZ7">
        <v>0</v>
      </c>
      <c r="BA7">
        <f t="shared" si="0"/>
        <v>2680.1077240000009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2.9144999999999999</v>
      </c>
      <c r="K8">
        <v>666.87850000000003</v>
      </c>
      <c r="L8">
        <v>633.526614</v>
      </c>
      <c r="M8">
        <v>84.520499999999998</v>
      </c>
      <c r="N8">
        <v>114.758438</v>
      </c>
      <c r="O8">
        <v>60.067844999999998</v>
      </c>
      <c r="P8">
        <v>114.394125</v>
      </c>
      <c r="Q8">
        <v>18.860700999999999</v>
      </c>
      <c r="R8">
        <v>20.592009000000001</v>
      </c>
      <c r="S8">
        <v>23.121310999999999</v>
      </c>
      <c r="T8">
        <v>0</v>
      </c>
      <c r="U8">
        <v>406.83505500000001</v>
      </c>
      <c r="V8">
        <v>13.843875000000001</v>
      </c>
      <c r="W8">
        <v>45.076706000000001</v>
      </c>
      <c r="X8">
        <v>47.768751999999999</v>
      </c>
      <c r="Y8">
        <v>0</v>
      </c>
      <c r="Z8">
        <v>12.734033</v>
      </c>
      <c r="AA8">
        <v>27.245718</v>
      </c>
      <c r="AB8">
        <v>25.511686999999998</v>
      </c>
      <c r="AC8">
        <v>18.804043</v>
      </c>
      <c r="AD8">
        <v>8.8551249999999992</v>
      </c>
      <c r="AE8">
        <v>27.421558999999998</v>
      </c>
      <c r="AF8">
        <v>8.6210909999999998</v>
      </c>
      <c r="AG8">
        <v>39.012331000000003</v>
      </c>
      <c r="AH8">
        <v>36.800420000000003</v>
      </c>
      <c r="AI8">
        <v>0</v>
      </c>
      <c r="AJ8">
        <v>0</v>
      </c>
      <c r="AK8">
        <v>50.176322999999996</v>
      </c>
      <c r="AL8">
        <v>20.319894000000001</v>
      </c>
      <c r="AM8">
        <v>10.256475</v>
      </c>
      <c r="AN8">
        <v>0.91065499999999999</v>
      </c>
      <c r="AO8">
        <v>9.7653820000000007</v>
      </c>
      <c r="AP8">
        <v>1.7422880000000001</v>
      </c>
      <c r="AQ8">
        <v>10.894401</v>
      </c>
      <c r="AR8">
        <v>48.264119999999998</v>
      </c>
      <c r="AS8">
        <v>30.988308</v>
      </c>
      <c r="AT8">
        <v>8.5743390000000002</v>
      </c>
      <c r="AU8">
        <v>0</v>
      </c>
      <c r="AV8">
        <v>0</v>
      </c>
      <c r="AW8">
        <v>0</v>
      </c>
      <c r="AX8">
        <v>5.5593120000000003</v>
      </c>
      <c r="AY8">
        <v>0</v>
      </c>
      <c r="AZ8">
        <v>0</v>
      </c>
      <c r="BA8">
        <f t="shared" si="0"/>
        <v>2655.6164350000008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2.9144999999999999</v>
      </c>
      <c r="K9">
        <v>666.87850000000003</v>
      </c>
      <c r="L9">
        <v>633.526614</v>
      </c>
      <c r="M9">
        <v>84.520499999999998</v>
      </c>
      <c r="N9">
        <v>114.758438</v>
      </c>
      <c r="O9">
        <v>60.067844999999998</v>
      </c>
      <c r="P9">
        <v>114.394125</v>
      </c>
      <c r="Q9">
        <v>18.860700999999999</v>
      </c>
      <c r="R9">
        <v>20.592009000000001</v>
      </c>
      <c r="S9">
        <v>23.121310999999999</v>
      </c>
      <c r="T9">
        <v>0</v>
      </c>
      <c r="U9">
        <v>406.83505500000001</v>
      </c>
      <c r="V9">
        <v>13.843875000000001</v>
      </c>
      <c r="W9">
        <v>45.076706000000001</v>
      </c>
      <c r="X9">
        <v>47.768751999999999</v>
      </c>
      <c r="Y9">
        <v>0</v>
      </c>
      <c r="Z9">
        <v>12.734033</v>
      </c>
      <c r="AA9">
        <v>27.245718</v>
      </c>
      <c r="AB9">
        <v>12.691093</v>
      </c>
      <c r="AC9">
        <v>9.4020220000000005</v>
      </c>
      <c r="AD9">
        <v>8.8551249999999992</v>
      </c>
      <c r="AE9">
        <v>27.421558999999998</v>
      </c>
      <c r="AF9">
        <v>8.6210909999999998</v>
      </c>
      <c r="AG9">
        <v>39.012331000000003</v>
      </c>
      <c r="AH9">
        <v>36.800420000000003</v>
      </c>
      <c r="AI9">
        <v>0</v>
      </c>
      <c r="AJ9">
        <v>0</v>
      </c>
      <c r="AK9">
        <v>50.176322999999996</v>
      </c>
      <c r="AL9">
        <v>20.319894000000001</v>
      </c>
      <c r="AM9">
        <v>10.256475</v>
      </c>
      <c r="AN9">
        <v>0.91065499999999999</v>
      </c>
      <c r="AO9">
        <v>9.7967999999999993</v>
      </c>
      <c r="AP9">
        <v>2.98678</v>
      </c>
      <c r="AQ9">
        <v>10.894401</v>
      </c>
      <c r="AR9">
        <v>48.264119999999998</v>
      </c>
      <c r="AS9">
        <v>30.988308</v>
      </c>
      <c r="AT9">
        <v>14.569362999999999</v>
      </c>
      <c r="AU9">
        <v>0</v>
      </c>
      <c r="AV9">
        <v>0</v>
      </c>
      <c r="AW9">
        <v>0</v>
      </c>
      <c r="AX9">
        <v>5.5593120000000003</v>
      </c>
      <c r="AY9">
        <v>0</v>
      </c>
      <c r="AZ9">
        <v>0</v>
      </c>
      <c r="BA9">
        <f t="shared" si="0"/>
        <v>2640.6647540000013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2.9144999999999999</v>
      </c>
      <c r="K10">
        <v>666.87850000000003</v>
      </c>
      <c r="L10">
        <v>633.526614</v>
      </c>
      <c r="M10">
        <v>84.520499999999998</v>
      </c>
      <c r="N10">
        <v>114.758438</v>
      </c>
      <c r="O10">
        <v>60.067844999999998</v>
      </c>
      <c r="P10">
        <v>114.394125</v>
      </c>
      <c r="Q10">
        <v>18.860700999999999</v>
      </c>
      <c r="R10">
        <v>20.592009000000001</v>
      </c>
      <c r="S10">
        <v>23.121310999999999</v>
      </c>
      <c r="T10">
        <v>0</v>
      </c>
      <c r="U10">
        <v>406.83505500000001</v>
      </c>
      <c r="V10">
        <v>13.843875000000001</v>
      </c>
      <c r="W10">
        <v>45.076706000000001</v>
      </c>
      <c r="X10">
        <v>47.768751999999999</v>
      </c>
      <c r="Y10">
        <v>0</v>
      </c>
      <c r="Z10">
        <v>12.734033</v>
      </c>
      <c r="AA10">
        <v>20.568598000000001</v>
      </c>
      <c r="AB10">
        <v>12.691093</v>
      </c>
      <c r="AC10">
        <v>0</v>
      </c>
      <c r="AD10">
        <v>8.8551249999999992</v>
      </c>
      <c r="AE10">
        <v>27.421558999999998</v>
      </c>
      <c r="AF10">
        <v>8.6210909999999998</v>
      </c>
      <c r="AG10">
        <v>39.012331000000003</v>
      </c>
      <c r="AH10">
        <v>36.800420000000003</v>
      </c>
      <c r="AI10">
        <v>0</v>
      </c>
      <c r="AJ10">
        <v>0</v>
      </c>
      <c r="AK10">
        <v>50.176322999999996</v>
      </c>
      <c r="AL10">
        <v>20.319894000000001</v>
      </c>
      <c r="AM10">
        <v>10.256475</v>
      </c>
      <c r="AN10">
        <v>0.91065499999999999</v>
      </c>
      <c r="AO10">
        <v>9.8673490000000008</v>
      </c>
      <c r="AP10">
        <v>2.98678</v>
      </c>
      <c r="AQ10">
        <v>10.894401</v>
      </c>
      <c r="AR10">
        <v>48.264119999999998</v>
      </c>
      <c r="AS10">
        <v>30.988308</v>
      </c>
      <c r="AT10">
        <v>12.947236</v>
      </c>
      <c r="AU10">
        <v>0</v>
      </c>
      <c r="AV10">
        <v>0</v>
      </c>
      <c r="AW10">
        <v>0</v>
      </c>
      <c r="AX10">
        <v>5.5593120000000003</v>
      </c>
      <c r="AY10">
        <v>0</v>
      </c>
      <c r="AZ10">
        <v>0</v>
      </c>
      <c r="BA10">
        <f t="shared" si="0"/>
        <v>2623.0340340000007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2.9144999999999999</v>
      </c>
      <c r="K11">
        <v>666.87850000000003</v>
      </c>
      <c r="L11">
        <v>633.526614</v>
      </c>
      <c r="M11">
        <v>84.520499999999998</v>
      </c>
      <c r="N11">
        <v>114.758438</v>
      </c>
      <c r="O11">
        <v>60.067844999999998</v>
      </c>
      <c r="P11">
        <v>115.12275</v>
      </c>
      <c r="Q11">
        <v>18.860700999999999</v>
      </c>
      <c r="R11">
        <v>20.592009000000001</v>
      </c>
      <c r="S11">
        <v>23.121310999999999</v>
      </c>
      <c r="T11">
        <v>0</v>
      </c>
      <c r="U11">
        <v>406.83505500000001</v>
      </c>
      <c r="V11">
        <v>13.843875000000001</v>
      </c>
      <c r="W11">
        <v>43.048136</v>
      </c>
      <c r="X11">
        <v>47.768751999999999</v>
      </c>
      <c r="Y11">
        <v>0</v>
      </c>
      <c r="Z11">
        <v>12.734033</v>
      </c>
      <c r="AA11">
        <v>13.584484</v>
      </c>
      <c r="AB11">
        <v>12.691093</v>
      </c>
      <c r="AC11">
        <v>0</v>
      </c>
      <c r="AD11">
        <v>8.8551249999999992</v>
      </c>
      <c r="AE11">
        <v>27.421558999999998</v>
      </c>
      <c r="AF11">
        <v>8.6210909999999998</v>
      </c>
      <c r="AG11">
        <v>39.012331000000003</v>
      </c>
      <c r="AH11">
        <v>36.800420000000003</v>
      </c>
      <c r="AI11">
        <v>0</v>
      </c>
      <c r="AJ11">
        <v>0</v>
      </c>
      <c r="AK11">
        <v>50.176322999999996</v>
      </c>
      <c r="AL11">
        <v>45.155320000000003</v>
      </c>
      <c r="AM11">
        <v>10.256475</v>
      </c>
      <c r="AN11">
        <v>0.91065499999999999</v>
      </c>
      <c r="AO11">
        <v>9.8019409999999993</v>
      </c>
      <c r="AP11">
        <v>2.98678</v>
      </c>
      <c r="AQ11">
        <v>10.894401</v>
      </c>
      <c r="AR11">
        <v>48.264119999999998</v>
      </c>
      <c r="AS11">
        <v>30.988308</v>
      </c>
      <c r="AT11">
        <v>14.569362999999999</v>
      </c>
      <c r="AU11">
        <v>0</v>
      </c>
      <c r="AV11">
        <v>0</v>
      </c>
      <c r="AW11">
        <v>0</v>
      </c>
      <c r="AX11">
        <v>5.5593120000000003</v>
      </c>
      <c r="AY11">
        <v>0</v>
      </c>
      <c r="AZ11">
        <v>0</v>
      </c>
      <c r="BA11">
        <f t="shared" si="0"/>
        <v>2641.1421200000004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2.9144999999999999</v>
      </c>
      <c r="K12">
        <v>666.87850000000003</v>
      </c>
      <c r="L12">
        <v>633.526614</v>
      </c>
      <c r="M12">
        <v>84.520499999999998</v>
      </c>
      <c r="N12">
        <v>114.758438</v>
      </c>
      <c r="O12">
        <v>60.067844999999998</v>
      </c>
      <c r="P12">
        <v>115.12275</v>
      </c>
      <c r="Q12">
        <v>18.860700999999999</v>
      </c>
      <c r="R12">
        <v>20.592009000000001</v>
      </c>
      <c r="S12">
        <v>23.121310999999999</v>
      </c>
      <c r="T12">
        <v>0</v>
      </c>
      <c r="U12">
        <v>406.83505500000001</v>
      </c>
      <c r="V12">
        <v>13.843875000000001</v>
      </c>
      <c r="W12">
        <v>43.048136</v>
      </c>
      <c r="X12">
        <v>47.768751999999999</v>
      </c>
      <c r="Y12">
        <v>0</v>
      </c>
      <c r="Z12">
        <v>12.734033</v>
      </c>
      <c r="AA12">
        <v>0</v>
      </c>
      <c r="AB12">
        <v>12.691093</v>
      </c>
      <c r="AC12">
        <v>0</v>
      </c>
      <c r="AD12">
        <v>8.8551249999999992</v>
      </c>
      <c r="AE12">
        <v>27.421558999999998</v>
      </c>
      <c r="AF12">
        <v>8.6210909999999998</v>
      </c>
      <c r="AG12">
        <v>39.012331000000003</v>
      </c>
      <c r="AH12">
        <v>36.800420000000003</v>
      </c>
      <c r="AI12">
        <v>0</v>
      </c>
      <c r="AJ12">
        <v>0</v>
      </c>
      <c r="AK12">
        <v>50.176322999999996</v>
      </c>
      <c r="AL12">
        <v>45.155320000000003</v>
      </c>
      <c r="AM12">
        <v>10.256475</v>
      </c>
      <c r="AN12">
        <v>0.91065499999999999</v>
      </c>
      <c r="AO12">
        <v>9.7759499999999999</v>
      </c>
      <c r="AP12">
        <v>2.98678</v>
      </c>
      <c r="AQ12">
        <v>10.894401</v>
      </c>
      <c r="AR12">
        <v>48.264119999999998</v>
      </c>
      <c r="AS12">
        <v>30.988308</v>
      </c>
      <c r="AT12">
        <v>14.569362999999999</v>
      </c>
      <c r="AU12">
        <v>0</v>
      </c>
      <c r="AV12">
        <v>0</v>
      </c>
      <c r="AW12">
        <v>0</v>
      </c>
      <c r="AX12">
        <v>5.5593120000000003</v>
      </c>
      <c r="AY12">
        <v>0</v>
      </c>
      <c r="AZ12">
        <v>0</v>
      </c>
      <c r="BA12">
        <f t="shared" si="0"/>
        <v>2627.5316450000005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1.633383</v>
      </c>
      <c r="K13">
        <v>667.206729</v>
      </c>
      <c r="L13">
        <v>634.53522499999997</v>
      </c>
      <c r="M13">
        <v>84.520499999999998</v>
      </c>
      <c r="N13">
        <v>114.758438</v>
      </c>
      <c r="O13">
        <v>88.42389</v>
      </c>
      <c r="P13">
        <v>115.12275</v>
      </c>
      <c r="Q13">
        <v>18.856815000000001</v>
      </c>
      <c r="R13">
        <v>20.592009000000001</v>
      </c>
      <c r="S13">
        <v>25.637982000000001</v>
      </c>
      <c r="T13">
        <v>0</v>
      </c>
      <c r="U13">
        <v>406.83505500000001</v>
      </c>
      <c r="V13">
        <v>13.843875000000001</v>
      </c>
      <c r="W13">
        <v>43.048136</v>
      </c>
      <c r="X13">
        <v>47.768751999999999</v>
      </c>
      <c r="Y13">
        <v>0</v>
      </c>
      <c r="Z13">
        <v>12.734033</v>
      </c>
      <c r="AA13">
        <v>0</v>
      </c>
      <c r="AB13">
        <v>12.691093</v>
      </c>
      <c r="AC13">
        <v>0</v>
      </c>
      <c r="AD13">
        <v>8.8551249999999992</v>
      </c>
      <c r="AE13">
        <v>27.421558999999998</v>
      </c>
      <c r="AF13">
        <v>8.6210909999999998</v>
      </c>
      <c r="AG13">
        <v>39.012331000000003</v>
      </c>
      <c r="AH13">
        <v>36.800420000000003</v>
      </c>
      <c r="AI13">
        <v>0</v>
      </c>
      <c r="AJ13">
        <v>0</v>
      </c>
      <c r="AK13">
        <v>50.176322999999996</v>
      </c>
      <c r="AL13">
        <v>77.892927</v>
      </c>
      <c r="AM13">
        <v>10.256475</v>
      </c>
      <c r="AN13">
        <v>0.91065499999999999</v>
      </c>
      <c r="AO13">
        <v>9.79223</v>
      </c>
      <c r="AP13">
        <v>2.98678</v>
      </c>
      <c r="AQ13">
        <v>9.5479020000000006</v>
      </c>
      <c r="AR13">
        <v>48.264119999999998</v>
      </c>
      <c r="AS13">
        <v>30.988308</v>
      </c>
      <c r="AT13">
        <v>13.880160999999999</v>
      </c>
      <c r="AU13">
        <v>0</v>
      </c>
      <c r="AV13">
        <v>0</v>
      </c>
      <c r="AW13">
        <v>0</v>
      </c>
      <c r="AX13">
        <v>8.3668490000000002</v>
      </c>
      <c r="AY13">
        <v>0</v>
      </c>
      <c r="AZ13">
        <v>0</v>
      </c>
      <c r="BA13">
        <f t="shared" si="0"/>
        <v>2691.9819210000001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1.633383</v>
      </c>
      <c r="K14">
        <v>667.206729</v>
      </c>
      <c r="L14">
        <v>634.53522499999997</v>
      </c>
      <c r="M14">
        <v>84.520499999999998</v>
      </c>
      <c r="N14">
        <v>114.758438</v>
      </c>
      <c r="O14">
        <v>94.828114999999997</v>
      </c>
      <c r="P14">
        <v>115.12275</v>
      </c>
      <c r="Q14">
        <v>18.856815000000001</v>
      </c>
      <c r="R14">
        <v>20.592009000000001</v>
      </c>
      <c r="S14">
        <v>25.637982000000001</v>
      </c>
      <c r="T14">
        <v>0</v>
      </c>
      <c r="U14">
        <v>406.83505500000001</v>
      </c>
      <c r="V14">
        <v>13.843875000000001</v>
      </c>
      <c r="W14">
        <v>43.048136</v>
      </c>
      <c r="X14">
        <v>47.768751999999999</v>
      </c>
      <c r="Y14">
        <v>0</v>
      </c>
      <c r="Z14">
        <v>12.734033</v>
      </c>
      <c r="AA14">
        <v>0</v>
      </c>
      <c r="AB14">
        <v>12.691093</v>
      </c>
      <c r="AC14">
        <v>0</v>
      </c>
      <c r="AD14">
        <v>8.8551249999999992</v>
      </c>
      <c r="AE14">
        <v>27.421558999999998</v>
      </c>
      <c r="AF14">
        <v>8.6210909999999998</v>
      </c>
      <c r="AG14">
        <v>39.012331000000003</v>
      </c>
      <c r="AH14">
        <v>36.800420000000003</v>
      </c>
      <c r="AI14">
        <v>0</v>
      </c>
      <c r="AJ14">
        <v>0</v>
      </c>
      <c r="AK14">
        <v>50.176322999999996</v>
      </c>
      <c r="AL14">
        <v>77.892927</v>
      </c>
      <c r="AM14">
        <v>10.256475</v>
      </c>
      <c r="AN14">
        <v>0.91065499999999999</v>
      </c>
      <c r="AO14">
        <v>9.9064789999999991</v>
      </c>
      <c r="AP14">
        <v>2.98678</v>
      </c>
      <c r="AQ14">
        <v>0</v>
      </c>
      <c r="AR14">
        <v>48.264119999999998</v>
      </c>
      <c r="AS14">
        <v>30.988308</v>
      </c>
      <c r="AT14">
        <v>14.569362999999999</v>
      </c>
      <c r="AU14">
        <v>0</v>
      </c>
      <c r="AV14">
        <v>0</v>
      </c>
      <c r="AW14">
        <v>0</v>
      </c>
      <c r="AX14">
        <v>8.3668490000000002</v>
      </c>
      <c r="AY14">
        <v>0</v>
      </c>
      <c r="AZ14">
        <v>0</v>
      </c>
      <c r="BA14">
        <f t="shared" si="0"/>
        <v>2689.6416950000007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1.633383</v>
      </c>
      <c r="K15">
        <v>667.206729</v>
      </c>
      <c r="L15">
        <v>634.53522499999997</v>
      </c>
      <c r="M15">
        <v>84.520499999999998</v>
      </c>
      <c r="N15">
        <v>114.758438</v>
      </c>
      <c r="O15">
        <v>101.238946</v>
      </c>
      <c r="P15">
        <v>115.12275</v>
      </c>
      <c r="Q15">
        <v>18.856815000000001</v>
      </c>
      <c r="R15">
        <v>20.592009000000001</v>
      </c>
      <c r="S15">
        <v>25.637982000000001</v>
      </c>
      <c r="T15">
        <v>0</v>
      </c>
      <c r="U15">
        <v>406.83505500000001</v>
      </c>
      <c r="V15">
        <v>13.843875000000001</v>
      </c>
      <c r="W15">
        <v>43.048136</v>
      </c>
      <c r="X15">
        <v>47.768751999999999</v>
      </c>
      <c r="Y15">
        <v>0</v>
      </c>
      <c r="Z15">
        <v>12.734033</v>
      </c>
      <c r="AA15">
        <v>0</v>
      </c>
      <c r="AB15">
        <v>3.8850280000000001</v>
      </c>
      <c r="AC15">
        <v>0</v>
      </c>
      <c r="AD15">
        <v>8.8551249999999992</v>
      </c>
      <c r="AE15">
        <v>27.421558999999998</v>
      </c>
      <c r="AF15">
        <v>8.6210909999999998</v>
      </c>
      <c r="AG15">
        <v>39.012331000000003</v>
      </c>
      <c r="AH15">
        <v>36.800420000000003</v>
      </c>
      <c r="AI15">
        <v>0</v>
      </c>
      <c r="AJ15">
        <v>0</v>
      </c>
      <c r="AK15">
        <v>50.176322999999996</v>
      </c>
      <c r="AL15">
        <v>77.892927</v>
      </c>
      <c r="AM15">
        <v>10.256475</v>
      </c>
      <c r="AN15">
        <v>0.91065499999999999</v>
      </c>
      <c r="AO15">
        <v>9.8859139999999996</v>
      </c>
      <c r="AP15">
        <v>2.98678</v>
      </c>
      <c r="AQ15">
        <v>0</v>
      </c>
      <c r="AR15">
        <v>51.481727999999997</v>
      </c>
      <c r="AS15">
        <v>30.988308</v>
      </c>
      <c r="AT15">
        <v>13.193313</v>
      </c>
      <c r="AU15">
        <v>0</v>
      </c>
      <c r="AV15">
        <v>0</v>
      </c>
      <c r="AW15">
        <v>0</v>
      </c>
      <c r="AX15">
        <v>1.352231</v>
      </c>
      <c r="AY15">
        <v>0</v>
      </c>
      <c r="AZ15">
        <v>0</v>
      </c>
      <c r="BA15">
        <f t="shared" si="0"/>
        <v>2682.0528360000008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1.633383</v>
      </c>
      <c r="K16">
        <v>667.206729</v>
      </c>
      <c r="L16">
        <v>634.53522499999997</v>
      </c>
      <c r="M16">
        <v>84.520499999999998</v>
      </c>
      <c r="N16">
        <v>114.758438</v>
      </c>
      <c r="O16">
        <v>101.238946</v>
      </c>
      <c r="P16">
        <v>115.12275</v>
      </c>
      <c r="Q16">
        <v>18.856815000000001</v>
      </c>
      <c r="R16">
        <v>20.592009000000001</v>
      </c>
      <c r="S16">
        <v>25.637982000000001</v>
      </c>
      <c r="T16">
        <v>0</v>
      </c>
      <c r="U16">
        <v>406.83505500000001</v>
      </c>
      <c r="V16">
        <v>13.843875000000001</v>
      </c>
      <c r="W16">
        <v>43.048136</v>
      </c>
      <c r="X16">
        <v>47.768751999999999</v>
      </c>
      <c r="Y16">
        <v>0</v>
      </c>
      <c r="Z16">
        <v>12.734033</v>
      </c>
      <c r="AA16">
        <v>0</v>
      </c>
      <c r="AB16">
        <v>3.8850280000000001</v>
      </c>
      <c r="AC16">
        <v>0</v>
      </c>
      <c r="AD16">
        <v>8.8551249999999992</v>
      </c>
      <c r="AE16">
        <v>27.421558999999998</v>
      </c>
      <c r="AF16">
        <v>8.6210909999999998</v>
      </c>
      <c r="AG16">
        <v>39.012331000000003</v>
      </c>
      <c r="AH16">
        <v>36.800420000000003</v>
      </c>
      <c r="AI16">
        <v>0</v>
      </c>
      <c r="AJ16">
        <v>0</v>
      </c>
      <c r="AK16">
        <v>50.176322999999996</v>
      </c>
      <c r="AL16">
        <v>77.892927</v>
      </c>
      <c r="AM16">
        <v>10.256475</v>
      </c>
      <c r="AN16">
        <v>0.91065499999999999</v>
      </c>
      <c r="AO16">
        <v>9.8476409999999994</v>
      </c>
      <c r="AP16">
        <v>2.98678</v>
      </c>
      <c r="AQ16">
        <v>0</v>
      </c>
      <c r="AR16">
        <v>51.481727999999997</v>
      </c>
      <c r="AS16">
        <v>30.988308</v>
      </c>
      <c r="AT16">
        <v>14.137192000000001</v>
      </c>
      <c r="AU16">
        <v>0</v>
      </c>
      <c r="AV16">
        <v>0</v>
      </c>
      <c r="AW16">
        <v>0</v>
      </c>
      <c r="AX16">
        <v>1.352231</v>
      </c>
      <c r="AY16">
        <v>0</v>
      </c>
      <c r="AZ16">
        <v>0</v>
      </c>
      <c r="BA16">
        <f t="shared" si="0"/>
        <v>2682.9584420000006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1.633383</v>
      </c>
      <c r="K17">
        <v>667.206729</v>
      </c>
      <c r="L17">
        <v>634.53522499999997</v>
      </c>
      <c r="M17">
        <v>84.520499999999998</v>
      </c>
      <c r="N17">
        <v>114.758438</v>
      </c>
      <c r="O17">
        <v>101.238946</v>
      </c>
      <c r="P17">
        <v>115.12275</v>
      </c>
      <c r="Q17">
        <v>18.856815000000001</v>
      </c>
      <c r="R17">
        <v>20.592009000000001</v>
      </c>
      <c r="S17">
        <v>25.637982000000001</v>
      </c>
      <c r="T17">
        <v>0</v>
      </c>
      <c r="U17">
        <v>406.83505500000001</v>
      </c>
      <c r="V17">
        <v>13.843875000000001</v>
      </c>
      <c r="W17">
        <v>43.048136</v>
      </c>
      <c r="X17">
        <v>47.768751999999999</v>
      </c>
      <c r="Y17">
        <v>0</v>
      </c>
      <c r="Z17">
        <v>12.734033</v>
      </c>
      <c r="AA17">
        <v>0</v>
      </c>
      <c r="AB17">
        <v>3.8850280000000001</v>
      </c>
      <c r="AC17">
        <v>0</v>
      </c>
      <c r="AD17">
        <v>8.8551249999999992</v>
      </c>
      <c r="AE17">
        <v>27.421558999999998</v>
      </c>
      <c r="AF17">
        <v>8.6210909999999998</v>
      </c>
      <c r="AG17">
        <v>39.012331000000003</v>
      </c>
      <c r="AH17">
        <v>36.800420000000003</v>
      </c>
      <c r="AI17">
        <v>0</v>
      </c>
      <c r="AJ17">
        <v>0</v>
      </c>
      <c r="AK17">
        <v>50.176322999999996</v>
      </c>
      <c r="AL17">
        <v>77.892927</v>
      </c>
      <c r="AM17">
        <v>10.256475</v>
      </c>
      <c r="AN17">
        <v>0.91065499999999999</v>
      </c>
      <c r="AO17">
        <v>9.7705230000000007</v>
      </c>
      <c r="AP17">
        <v>2.98678</v>
      </c>
      <c r="AQ17">
        <v>0</v>
      </c>
      <c r="AR17">
        <v>51.481727999999997</v>
      </c>
      <c r="AS17">
        <v>30.988308</v>
      </c>
      <c r="AT17">
        <v>14.569362999999999</v>
      </c>
      <c r="AU17">
        <v>0</v>
      </c>
      <c r="AV17">
        <v>0</v>
      </c>
      <c r="AW17">
        <v>0</v>
      </c>
      <c r="AX17">
        <v>1.352231</v>
      </c>
      <c r="AY17">
        <v>0</v>
      </c>
      <c r="AZ17">
        <v>0</v>
      </c>
      <c r="BA17">
        <f t="shared" si="0"/>
        <v>2683.3134950000008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1.633383</v>
      </c>
      <c r="K18">
        <v>667.206729</v>
      </c>
      <c r="L18">
        <v>634.53522499999997</v>
      </c>
      <c r="M18">
        <v>84.520499999999998</v>
      </c>
      <c r="N18">
        <v>114.758438</v>
      </c>
      <c r="O18">
        <v>114.05400299999999</v>
      </c>
      <c r="P18">
        <v>115.12275</v>
      </c>
      <c r="Q18">
        <v>18.856815000000001</v>
      </c>
      <c r="R18">
        <v>20.592009000000001</v>
      </c>
      <c r="S18">
        <v>25.637982000000001</v>
      </c>
      <c r="T18">
        <v>0</v>
      </c>
      <c r="U18">
        <v>406.83505500000001</v>
      </c>
      <c r="V18">
        <v>13.843875000000001</v>
      </c>
      <c r="W18">
        <v>43.048136</v>
      </c>
      <c r="X18">
        <v>47.768751999999999</v>
      </c>
      <c r="Y18">
        <v>0</v>
      </c>
      <c r="Z18">
        <v>12.734033</v>
      </c>
      <c r="AA18">
        <v>0</v>
      </c>
      <c r="AB18">
        <v>12.691093</v>
      </c>
      <c r="AC18">
        <v>0</v>
      </c>
      <c r="AD18">
        <v>8.8551249999999992</v>
      </c>
      <c r="AE18">
        <v>27.421558999999998</v>
      </c>
      <c r="AF18">
        <v>8.6210909999999998</v>
      </c>
      <c r="AG18">
        <v>39.012331000000003</v>
      </c>
      <c r="AH18">
        <v>36.800420000000003</v>
      </c>
      <c r="AI18">
        <v>0</v>
      </c>
      <c r="AJ18">
        <v>0</v>
      </c>
      <c r="AK18">
        <v>50.176322999999996</v>
      </c>
      <c r="AL18">
        <v>77.892927</v>
      </c>
      <c r="AM18">
        <v>10.256475</v>
      </c>
      <c r="AN18">
        <v>0.91065499999999999</v>
      </c>
      <c r="AO18">
        <v>9.6691280000000006</v>
      </c>
      <c r="AP18">
        <v>2.98678</v>
      </c>
      <c r="AQ18">
        <v>0</v>
      </c>
      <c r="AR18">
        <v>51.481727999999997</v>
      </c>
      <c r="AS18">
        <v>30.988308</v>
      </c>
      <c r="AT18">
        <v>14.569362999999999</v>
      </c>
      <c r="AU18">
        <v>0</v>
      </c>
      <c r="AV18">
        <v>0</v>
      </c>
      <c r="AW18">
        <v>0</v>
      </c>
      <c r="AX18">
        <v>1.352231</v>
      </c>
      <c r="AY18">
        <v>0</v>
      </c>
      <c r="AZ18">
        <v>0</v>
      </c>
      <c r="BA18">
        <f t="shared" si="0"/>
        <v>2704.8332220000007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1.633383</v>
      </c>
      <c r="K19">
        <v>667.206729</v>
      </c>
      <c r="L19">
        <v>634.53522499999997</v>
      </c>
      <c r="M19">
        <v>84.520499999999998</v>
      </c>
      <c r="N19">
        <v>114.758438</v>
      </c>
      <c r="O19">
        <v>114.05400299999999</v>
      </c>
      <c r="P19">
        <v>115.12275</v>
      </c>
      <c r="Q19">
        <v>18.856815000000001</v>
      </c>
      <c r="R19">
        <v>20.592009000000001</v>
      </c>
      <c r="S19">
        <v>25.637982000000001</v>
      </c>
      <c r="T19">
        <v>0</v>
      </c>
      <c r="U19">
        <v>406.83505500000001</v>
      </c>
      <c r="V19">
        <v>13.843875000000001</v>
      </c>
      <c r="W19">
        <v>43.048136</v>
      </c>
      <c r="X19">
        <v>47.768751999999999</v>
      </c>
      <c r="Y19">
        <v>0</v>
      </c>
      <c r="Z19">
        <v>12.734033</v>
      </c>
      <c r="AA19">
        <v>0</v>
      </c>
      <c r="AB19">
        <v>12.691093</v>
      </c>
      <c r="AC19">
        <v>9.4020220000000005</v>
      </c>
      <c r="AD19">
        <v>8.8551249999999992</v>
      </c>
      <c r="AE19">
        <v>41.132337999999997</v>
      </c>
      <c r="AF19">
        <v>8.6210909999999998</v>
      </c>
      <c r="AG19">
        <v>39.012331000000003</v>
      </c>
      <c r="AH19">
        <v>36.800420000000003</v>
      </c>
      <c r="AI19">
        <v>0</v>
      </c>
      <c r="AJ19">
        <v>0</v>
      </c>
      <c r="AK19">
        <v>50.176322999999996</v>
      </c>
      <c r="AL19">
        <v>45.155320000000003</v>
      </c>
      <c r="AM19">
        <v>10.256475</v>
      </c>
      <c r="AN19">
        <v>0.91065499999999999</v>
      </c>
      <c r="AO19">
        <v>9.6491340000000001</v>
      </c>
      <c r="AP19">
        <v>2.98678</v>
      </c>
      <c r="AQ19">
        <v>0</v>
      </c>
      <c r="AR19">
        <v>48.264119999999998</v>
      </c>
      <c r="AS19">
        <v>30.988308</v>
      </c>
      <c r="AT19">
        <v>14.569362999999999</v>
      </c>
      <c r="AU19">
        <v>0</v>
      </c>
      <c r="AV19">
        <v>0</v>
      </c>
      <c r="AW19">
        <v>0</v>
      </c>
      <c r="AX19">
        <v>1.352231</v>
      </c>
      <c r="AY19">
        <v>0</v>
      </c>
      <c r="AZ19">
        <v>0</v>
      </c>
      <c r="BA19">
        <f t="shared" si="0"/>
        <v>2691.9708140000002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1.633383</v>
      </c>
      <c r="K20">
        <v>667.206729</v>
      </c>
      <c r="L20">
        <v>634.53522499999997</v>
      </c>
      <c r="M20">
        <v>84.520499999999998</v>
      </c>
      <c r="N20">
        <v>114.758438</v>
      </c>
      <c r="O20">
        <v>114.05400299999999</v>
      </c>
      <c r="P20">
        <v>115.12275</v>
      </c>
      <c r="Q20">
        <v>18.856815000000001</v>
      </c>
      <c r="R20">
        <v>20.592009000000001</v>
      </c>
      <c r="S20">
        <v>25.637982000000001</v>
      </c>
      <c r="T20">
        <v>0</v>
      </c>
      <c r="U20">
        <v>406.83505500000001</v>
      </c>
      <c r="V20">
        <v>13.843875000000001</v>
      </c>
      <c r="W20">
        <v>43.048136</v>
      </c>
      <c r="X20">
        <v>47.768751999999999</v>
      </c>
      <c r="Y20">
        <v>0</v>
      </c>
      <c r="Z20">
        <v>12.734033</v>
      </c>
      <c r="AA20">
        <v>6.830616</v>
      </c>
      <c r="AB20">
        <v>12.691093</v>
      </c>
      <c r="AC20">
        <v>9.4020220000000005</v>
      </c>
      <c r="AD20">
        <v>8.8551249999999992</v>
      </c>
      <c r="AE20">
        <v>41.132337999999997</v>
      </c>
      <c r="AF20">
        <v>8.6210909999999998</v>
      </c>
      <c r="AG20">
        <v>39.012331000000003</v>
      </c>
      <c r="AH20">
        <v>36.800420000000003</v>
      </c>
      <c r="AI20">
        <v>0</v>
      </c>
      <c r="AJ20">
        <v>0</v>
      </c>
      <c r="AK20">
        <v>50.176322999999996</v>
      </c>
      <c r="AL20">
        <v>33.866489999999999</v>
      </c>
      <c r="AM20">
        <v>10.256475</v>
      </c>
      <c r="AN20">
        <v>0.91065499999999999</v>
      </c>
      <c r="AO20">
        <v>9.5694459999999992</v>
      </c>
      <c r="AP20">
        <v>2.98678</v>
      </c>
      <c r="AQ20">
        <v>0</v>
      </c>
      <c r="AR20">
        <v>48.264119999999998</v>
      </c>
      <c r="AS20">
        <v>30.988308</v>
      </c>
      <c r="AT20">
        <v>14.569362999999999</v>
      </c>
      <c r="AU20">
        <v>0</v>
      </c>
      <c r="AV20">
        <v>0</v>
      </c>
      <c r="AW20">
        <v>0</v>
      </c>
      <c r="AX20">
        <v>1.352231</v>
      </c>
      <c r="AY20">
        <v>0</v>
      </c>
      <c r="AZ20">
        <v>0</v>
      </c>
      <c r="BA20">
        <f t="shared" si="0"/>
        <v>2687.4329120000007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1.633383</v>
      </c>
      <c r="K21">
        <v>667.206729</v>
      </c>
      <c r="L21">
        <v>634.53522499999997</v>
      </c>
      <c r="M21">
        <v>84.520499999999998</v>
      </c>
      <c r="N21">
        <v>114.758438</v>
      </c>
      <c r="O21">
        <v>107.646475</v>
      </c>
      <c r="P21">
        <v>115.12275</v>
      </c>
      <c r="Q21">
        <v>18.856815000000001</v>
      </c>
      <c r="R21">
        <v>20.592009000000001</v>
      </c>
      <c r="S21">
        <v>25.637982000000001</v>
      </c>
      <c r="T21">
        <v>0</v>
      </c>
      <c r="U21">
        <v>406.83505500000001</v>
      </c>
      <c r="V21">
        <v>13.843875000000001</v>
      </c>
      <c r="W21">
        <v>43.048136</v>
      </c>
      <c r="X21">
        <v>47.768751999999999</v>
      </c>
      <c r="Y21">
        <v>0</v>
      </c>
      <c r="Z21">
        <v>12.734033</v>
      </c>
      <c r="AA21">
        <v>13.584484</v>
      </c>
      <c r="AB21">
        <v>12.691093</v>
      </c>
      <c r="AC21">
        <v>18.804043</v>
      </c>
      <c r="AD21">
        <v>8.8551249999999992</v>
      </c>
      <c r="AE21">
        <v>41.132337999999997</v>
      </c>
      <c r="AF21">
        <v>8.6210909999999998</v>
      </c>
      <c r="AG21">
        <v>39.012331000000003</v>
      </c>
      <c r="AH21">
        <v>55.200629999999997</v>
      </c>
      <c r="AI21">
        <v>0</v>
      </c>
      <c r="AJ21">
        <v>0</v>
      </c>
      <c r="AK21">
        <v>50.176322999999996</v>
      </c>
      <c r="AL21">
        <v>33.866489999999999</v>
      </c>
      <c r="AM21">
        <v>15.384713</v>
      </c>
      <c r="AN21">
        <v>0.91065499999999999</v>
      </c>
      <c r="AO21">
        <v>9.5520230000000002</v>
      </c>
      <c r="AP21">
        <v>2.98678</v>
      </c>
      <c r="AQ21">
        <v>0</v>
      </c>
      <c r="AR21">
        <v>48.264119999999998</v>
      </c>
      <c r="AS21">
        <v>30.988308</v>
      </c>
      <c r="AT21">
        <v>14.569362999999999</v>
      </c>
      <c r="AU21">
        <v>0</v>
      </c>
      <c r="AV21">
        <v>0</v>
      </c>
      <c r="AW21">
        <v>0</v>
      </c>
      <c r="AX21">
        <v>0.54403999999999997</v>
      </c>
      <c r="AY21">
        <v>0</v>
      </c>
      <c r="AZ21">
        <v>0</v>
      </c>
      <c r="BA21">
        <f t="shared" si="0"/>
        <v>2719.8841070000003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1.633383</v>
      </c>
      <c r="K22">
        <v>667.206729</v>
      </c>
      <c r="L22">
        <v>634.53522499999997</v>
      </c>
      <c r="M22">
        <v>84.520499999999998</v>
      </c>
      <c r="N22">
        <v>114.758438</v>
      </c>
      <c r="O22">
        <v>107.646475</v>
      </c>
      <c r="P22">
        <v>115.12275</v>
      </c>
      <c r="Q22">
        <v>18.856815000000001</v>
      </c>
      <c r="R22">
        <v>20.592009000000001</v>
      </c>
      <c r="S22">
        <v>25.637982000000001</v>
      </c>
      <c r="T22">
        <v>0</v>
      </c>
      <c r="U22">
        <v>406.83505500000001</v>
      </c>
      <c r="V22">
        <v>13.843875000000001</v>
      </c>
      <c r="W22">
        <v>43.048136</v>
      </c>
      <c r="X22">
        <v>47.768751999999999</v>
      </c>
      <c r="Y22">
        <v>0</v>
      </c>
      <c r="Z22">
        <v>12.734033</v>
      </c>
      <c r="AA22">
        <v>20.491849999999999</v>
      </c>
      <c r="AB22">
        <v>12.691093</v>
      </c>
      <c r="AC22">
        <v>18.804043</v>
      </c>
      <c r="AD22">
        <v>8.8551249999999992</v>
      </c>
      <c r="AE22">
        <v>41.132337999999997</v>
      </c>
      <c r="AF22">
        <v>8.6210909999999998</v>
      </c>
      <c r="AG22">
        <v>39.012331000000003</v>
      </c>
      <c r="AH22">
        <v>68.172777999999994</v>
      </c>
      <c r="AI22">
        <v>1.23672</v>
      </c>
      <c r="AJ22">
        <v>0</v>
      </c>
      <c r="AK22">
        <v>50.176322999999996</v>
      </c>
      <c r="AL22">
        <v>33.866489999999999</v>
      </c>
      <c r="AM22">
        <v>15.384713</v>
      </c>
      <c r="AN22">
        <v>0.91065499999999999</v>
      </c>
      <c r="AO22">
        <v>9.4252070000000003</v>
      </c>
      <c r="AP22">
        <v>2.98678</v>
      </c>
      <c r="AQ22">
        <v>0</v>
      </c>
      <c r="AR22">
        <v>48.264119999999998</v>
      </c>
      <c r="AS22">
        <v>30.988308</v>
      </c>
      <c r="AT22">
        <v>14.569362999999999</v>
      </c>
      <c r="AU22">
        <v>0</v>
      </c>
      <c r="AV22">
        <v>0</v>
      </c>
      <c r="AW22">
        <v>0</v>
      </c>
      <c r="AX22">
        <v>0.54403999999999997</v>
      </c>
      <c r="AY22">
        <v>0</v>
      </c>
      <c r="AZ22">
        <v>0</v>
      </c>
      <c r="BA22">
        <f t="shared" si="0"/>
        <v>2740.873525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1.633383</v>
      </c>
      <c r="K23">
        <v>667.206729</v>
      </c>
      <c r="L23">
        <v>634.53522499999997</v>
      </c>
      <c r="M23">
        <v>84.520499999999998</v>
      </c>
      <c r="N23">
        <v>114.758438</v>
      </c>
      <c r="O23">
        <v>107.646475</v>
      </c>
      <c r="P23">
        <v>115.12275</v>
      </c>
      <c r="Q23">
        <v>18.856815000000001</v>
      </c>
      <c r="R23">
        <v>20.592009000000001</v>
      </c>
      <c r="S23">
        <v>25.637982000000001</v>
      </c>
      <c r="T23">
        <v>0</v>
      </c>
      <c r="U23">
        <v>406.83505500000001</v>
      </c>
      <c r="V23">
        <v>13.843875000000001</v>
      </c>
      <c r="W23">
        <v>43.048136</v>
      </c>
      <c r="X23">
        <v>47.768751999999999</v>
      </c>
      <c r="Y23">
        <v>0</v>
      </c>
      <c r="Z23">
        <v>12.734033</v>
      </c>
      <c r="AA23">
        <v>34.153081999999998</v>
      </c>
      <c r="AB23">
        <v>12.691093</v>
      </c>
      <c r="AC23">
        <v>18.804043</v>
      </c>
      <c r="AD23">
        <v>8.8551249999999992</v>
      </c>
      <c r="AE23">
        <v>41.132337999999997</v>
      </c>
      <c r="AF23">
        <v>8.6210909999999998</v>
      </c>
      <c r="AG23">
        <v>39.012331000000003</v>
      </c>
      <c r="AH23">
        <v>90.897036999999997</v>
      </c>
      <c r="AI23">
        <v>3.7101579999999998</v>
      </c>
      <c r="AJ23">
        <v>0</v>
      </c>
      <c r="AK23">
        <v>50.176322999999996</v>
      </c>
      <c r="AL23">
        <v>33.866489999999999</v>
      </c>
      <c r="AM23">
        <v>15.384713</v>
      </c>
      <c r="AN23">
        <v>0.91065499999999999</v>
      </c>
      <c r="AO23">
        <v>9.3063889999999994</v>
      </c>
      <c r="AP23">
        <v>2.98678</v>
      </c>
      <c r="AQ23">
        <v>0</v>
      </c>
      <c r="AR23">
        <v>51.481727999999997</v>
      </c>
      <c r="AS23">
        <v>30.988308</v>
      </c>
      <c r="AT23">
        <v>14.569362999999999</v>
      </c>
      <c r="AU23">
        <v>0</v>
      </c>
      <c r="AV23">
        <v>0</v>
      </c>
      <c r="AW23">
        <v>0</v>
      </c>
      <c r="AX23">
        <v>0.54403999999999997</v>
      </c>
      <c r="AY23">
        <v>0</v>
      </c>
      <c r="AZ23">
        <v>0</v>
      </c>
      <c r="BA23">
        <f t="shared" si="0"/>
        <v>2782.8312440000004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1.633383</v>
      </c>
      <c r="K24">
        <v>667.206729</v>
      </c>
      <c r="L24">
        <v>634.53522499999997</v>
      </c>
      <c r="M24">
        <v>84.520499999999998</v>
      </c>
      <c r="N24">
        <v>114.758438</v>
      </c>
      <c r="O24">
        <v>107.646475</v>
      </c>
      <c r="P24">
        <v>115.12275</v>
      </c>
      <c r="Q24">
        <v>18.856815000000001</v>
      </c>
      <c r="R24">
        <v>20.592009000000001</v>
      </c>
      <c r="S24">
        <v>25.637982000000001</v>
      </c>
      <c r="T24">
        <v>0</v>
      </c>
      <c r="U24">
        <v>406.83505500000001</v>
      </c>
      <c r="V24">
        <v>13.843875000000001</v>
      </c>
      <c r="W24">
        <v>43.048136</v>
      </c>
      <c r="X24">
        <v>47.768751999999999</v>
      </c>
      <c r="Y24">
        <v>0</v>
      </c>
      <c r="Z24">
        <v>12.734033</v>
      </c>
      <c r="AA24">
        <v>40.906950000000002</v>
      </c>
      <c r="AB24">
        <v>12.691093</v>
      </c>
      <c r="AC24">
        <v>18.804043</v>
      </c>
      <c r="AD24">
        <v>8.8551249999999992</v>
      </c>
      <c r="AE24">
        <v>41.132337999999997</v>
      </c>
      <c r="AF24">
        <v>8.6210909999999998</v>
      </c>
      <c r="AG24">
        <v>39.012331000000003</v>
      </c>
      <c r="AH24">
        <v>90.897036999999997</v>
      </c>
      <c r="AI24">
        <v>9.8937559999999998</v>
      </c>
      <c r="AJ24">
        <v>0</v>
      </c>
      <c r="AK24">
        <v>50.176322999999996</v>
      </c>
      <c r="AL24">
        <v>33.866489999999999</v>
      </c>
      <c r="AM24">
        <v>15.384713</v>
      </c>
      <c r="AN24">
        <v>0.91065499999999999</v>
      </c>
      <c r="AO24">
        <v>9.1635790000000004</v>
      </c>
      <c r="AP24">
        <v>2.98678</v>
      </c>
      <c r="AQ24">
        <v>6.1204499999999999</v>
      </c>
      <c r="AR24">
        <v>51.481727999999997</v>
      </c>
      <c r="AS24">
        <v>30.988308</v>
      </c>
      <c r="AT24">
        <v>14.569362999999999</v>
      </c>
      <c r="AU24">
        <v>0</v>
      </c>
      <c r="AV24">
        <v>0</v>
      </c>
      <c r="AW24">
        <v>0</v>
      </c>
      <c r="AX24">
        <v>0.54403999999999997</v>
      </c>
      <c r="AY24">
        <v>0</v>
      </c>
      <c r="AZ24">
        <v>0</v>
      </c>
      <c r="BA24">
        <f t="shared" si="0"/>
        <v>2801.7463500000008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1.633383</v>
      </c>
      <c r="K25">
        <v>667.206729</v>
      </c>
      <c r="L25">
        <v>634.53522499999997</v>
      </c>
      <c r="M25">
        <v>84.520499999999998</v>
      </c>
      <c r="N25">
        <v>114.758438</v>
      </c>
      <c r="O25">
        <v>107.646475</v>
      </c>
      <c r="P25">
        <v>115.12275</v>
      </c>
      <c r="Q25">
        <v>18.856815000000001</v>
      </c>
      <c r="R25">
        <v>20.592009000000001</v>
      </c>
      <c r="S25">
        <v>25.637982000000001</v>
      </c>
      <c r="T25">
        <v>0</v>
      </c>
      <c r="U25">
        <v>406.83505500000001</v>
      </c>
      <c r="V25">
        <v>13.843875000000001</v>
      </c>
      <c r="W25">
        <v>43.048136</v>
      </c>
      <c r="X25">
        <v>47.768751999999999</v>
      </c>
      <c r="Y25">
        <v>0</v>
      </c>
      <c r="Z25">
        <v>12.734033</v>
      </c>
      <c r="AA25">
        <v>40.906950000000002</v>
      </c>
      <c r="AB25">
        <v>12.691093</v>
      </c>
      <c r="AC25">
        <v>18.804043</v>
      </c>
      <c r="AD25">
        <v>8.8551249999999992</v>
      </c>
      <c r="AE25">
        <v>41.132337999999997</v>
      </c>
      <c r="AF25">
        <v>8.6210909999999998</v>
      </c>
      <c r="AG25">
        <v>39.012331000000003</v>
      </c>
      <c r="AH25">
        <v>90.897036999999997</v>
      </c>
      <c r="AI25">
        <v>48.232059999999997</v>
      </c>
      <c r="AJ25">
        <v>0</v>
      </c>
      <c r="AK25">
        <v>50.176322999999996</v>
      </c>
      <c r="AL25">
        <v>33.866489999999999</v>
      </c>
      <c r="AM25">
        <v>15.384713</v>
      </c>
      <c r="AN25">
        <v>0.91065499999999999</v>
      </c>
      <c r="AO25">
        <v>8.7728490000000008</v>
      </c>
      <c r="AP25">
        <v>2.3645339999999999</v>
      </c>
      <c r="AQ25">
        <v>10.282356</v>
      </c>
      <c r="AR25">
        <v>51.481727999999997</v>
      </c>
      <c r="AS25">
        <v>30.988308</v>
      </c>
      <c r="AT25">
        <v>14.569362999999999</v>
      </c>
      <c r="AU25">
        <v>0</v>
      </c>
      <c r="AV25">
        <v>0</v>
      </c>
      <c r="AW25">
        <v>0</v>
      </c>
      <c r="AX25">
        <v>0.54403999999999997</v>
      </c>
      <c r="AY25">
        <v>0</v>
      </c>
      <c r="AZ25">
        <v>0</v>
      </c>
      <c r="BA25">
        <f t="shared" si="0"/>
        <v>2843.2335840000005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1.633383</v>
      </c>
      <c r="K26">
        <v>667.206729</v>
      </c>
      <c r="L26">
        <v>634.53522499999997</v>
      </c>
      <c r="M26">
        <v>84.520499999999998</v>
      </c>
      <c r="N26">
        <v>114.758438</v>
      </c>
      <c r="O26">
        <v>107.646475</v>
      </c>
      <c r="P26">
        <v>115.12275</v>
      </c>
      <c r="Q26">
        <v>18.856815000000001</v>
      </c>
      <c r="R26">
        <v>20.592009000000001</v>
      </c>
      <c r="S26">
        <v>25.637982000000001</v>
      </c>
      <c r="T26">
        <v>0</v>
      </c>
      <c r="U26">
        <v>406.83505500000001</v>
      </c>
      <c r="V26">
        <v>13.843875000000001</v>
      </c>
      <c r="W26">
        <v>43.048136</v>
      </c>
      <c r="X26">
        <v>47.768751999999999</v>
      </c>
      <c r="Y26">
        <v>0</v>
      </c>
      <c r="Z26">
        <v>12.734033</v>
      </c>
      <c r="AA26">
        <v>40.906950000000002</v>
      </c>
      <c r="AB26">
        <v>12.691093</v>
      </c>
      <c r="AC26">
        <v>18.804043</v>
      </c>
      <c r="AD26">
        <v>17.710251</v>
      </c>
      <c r="AE26">
        <v>41.132337999999997</v>
      </c>
      <c r="AF26">
        <v>8.6210909999999998</v>
      </c>
      <c r="AG26">
        <v>39.012331000000003</v>
      </c>
      <c r="AH26">
        <v>90.897036999999997</v>
      </c>
      <c r="AI26">
        <v>48.232059999999997</v>
      </c>
      <c r="AJ26">
        <v>0</v>
      </c>
      <c r="AK26">
        <v>50.176322999999996</v>
      </c>
      <c r="AL26">
        <v>33.866489999999999</v>
      </c>
      <c r="AM26">
        <v>15.384713</v>
      </c>
      <c r="AN26">
        <v>0.91065499999999999</v>
      </c>
      <c r="AO26">
        <v>8.5837679999999992</v>
      </c>
      <c r="AP26">
        <v>2.3645339999999999</v>
      </c>
      <c r="AQ26">
        <v>20.564712</v>
      </c>
      <c r="AR26">
        <v>51.481727999999997</v>
      </c>
      <c r="AS26">
        <v>30.988308</v>
      </c>
      <c r="AT26">
        <v>14.569362999999999</v>
      </c>
      <c r="AU26">
        <v>0</v>
      </c>
      <c r="AV26">
        <v>0</v>
      </c>
      <c r="AW26">
        <v>0</v>
      </c>
      <c r="AX26">
        <v>0.54403999999999997</v>
      </c>
      <c r="AY26">
        <v>0</v>
      </c>
      <c r="AZ26">
        <v>0</v>
      </c>
      <c r="BA26">
        <f t="shared" si="0"/>
        <v>2862.1819850000002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1.597146</v>
      </c>
      <c r="K27">
        <v>667.206729</v>
      </c>
      <c r="L27">
        <v>634.53522499999997</v>
      </c>
      <c r="M27">
        <v>84.520499999999998</v>
      </c>
      <c r="N27">
        <v>114.758438</v>
      </c>
      <c r="O27">
        <v>107.646475</v>
      </c>
      <c r="P27">
        <v>115.12275</v>
      </c>
      <c r="Q27">
        <v>18.856815000000001</v>
      </c>
      <c r="R27">
        <v>20.592009000000001</v>
      </c>
      <c r="S27">
        <v>25.637982000000001</v>
      </c>
      <c r="T27">
        <v>0</v>
      </c>
      <c r="U27">
        <v>406.83505500000001</v>
      </c>
      <c r="V27">
        <v>13.843875000000001</v>
      </c>
      <c r="W27">
        <v>43.048136</v>
      </c>
      <c r="X27">
        <v>47.768751999999999</v>
      </c>
      <c r="Y27">
        <v>0</v>
      </c>
      <c r="Z27">
        <v>12.734033</v>
      </c>
      <c r="AA27">
        <v>36.839280000000002</v>
      </c>
      <c r="AB27">
        <v>23.310171</v>
      </c>
      <c r="AC27">
        <v>18.804043</v>
      </c>
      <c r="AD27">
        <v>17.710251</v>
      </c>
      <c r="AE27">
        <v>41.132337999999997</v>
      </c>
      <c r="AF27">
        <v>8.6210909999999998</v>
      </c>
      <c r="AG27">
        <v>39.012331000000003</v>
      </c>
      <c r="AH27">
        <v>90.897036999999997</v>
      </c>
      <c r="AI27">
        <v>48.232059999999997</v>
      </c>
      <c r="AJ27">
        <v>0</v>
      </c>
      <c r="AK27">
        <v>50.176322999999996</v>
      </c>
      <c r="AL27">
        <v>33.866489999999999</v>
      </c>
      <c r="AM27">
        <v>15.384713</v>
      </c>
      <c r="AN27">
        <v>0.91065499999999999</v>
      </c>
      <c r="AO27">
        <v>8.5132200000000005</v>
      </c>
      <c r="AP27">
        <v>2.3645339999999999</v>
      </c>
      <c r="AQ27">
        <v>31.459112999999999</v>
      </c>
      <c r="AR27">
        <v>48.264119999999998</v>
      </c>
      <c r="AS27">
        <v>30.988308</v>
      </c>
      <c r="AT27">
        <v>14.569362999999999</v>
      </c>
      <c r="AU27">
        <v>0</v>
      </c>
      <c r="AV27">
        <v>0</v>
      </c>
      <c r="AW27">
        <v>0</v>
      </c>
      <c r="AX27">
        <v>2.4330250000000002</v>
      </c>
      <c r="AY27">
        <v>0</v>
      </c>
      <c r="AZ27">
        <v>0</v>
      </c>
      <c r="BA27">
        <f t="shared" si="0"/>
        <v>2878.1923859999997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1.597146</v>
      </c>
      <c r="K28">
        <v>667.206729</v>
      </c>
      <c r="L28">
        <v>634.53522499999997</v>
      </c>
      <c r="M28">
        <v>84.520499999999998</v>
      </c>
      <c r="N28">
        <v>114.758438</v>
      </c>
      <c r="O28">
        <v>107.646475</v>
      </c>
      <c r="P28">
        <v>115.12275</v>
      </c>
      <c r="Q28">
        <v>18.856815000000001</v>
      </c>
      <c r="R28">
        <v>20.592009000000001</v>
      </c>
      <c r="S28">
        <v>25.637982000000001</v>
      </c>
      <c r="T28">
        <v>0</v>
      </c>
      <c r="U28">
        <v>406.83505500000001</v>
      </c>
      <c r="V28">
        <v>13.843875000000001</v>
      </c>
      <c r="W28">
        <v>43.048136</v>
      </c>
      <c r="X28">
        <v>47.768751999999999</v>
      </c>
      <c r="Y28">
        <v>0</v>
      </c>
      <c r="Z28">
        <v>12.734033</v>
      </c>
      <c r="AA28">
        <v>40.906950000000002</v>
      </c>
      <c r="AB28">
        <v>23.310171</v>
      </c>
      <c r="AC28">
        <v>18.804043</v>
      </c>
      <c r="AD28">
        <v>17.710251</v>
      </c>
      <c r="AE28">
        <v>41.132337999999997</v>
      </c>
      <c r="AF28">
        <v>8.6210909999999998</v>
      </c>
      <c r="AG28">
        <v>39.012331000000003</v>
      </c>
      <c r="AH28">
        <v>90.897036999999997</v>
      </c>
      <c r="AI28">
        <v>48.232059999999997</v>
      </c>
      <c r="AJ28">
        <v>0</v>
      </c>
      <c r="AK28">
        <v>50.176322999999996</v>
      </c>
      <c r="AL28">
        <v>33.866489999999999</v>
      </c>
      <c r="AM28">
        <v>15.384713</v>
      </c>
      <c r="AN28">
        <v>0.91065499999999999</v>
      </c>
      <c r="AO28">
        <v>8.4689479999999993</v>
      </c>
      <c r="AP28">
        <v>2.3645339999999999</v>
      </c>
      <c r="AQ28">
        <v>32.683202999999999</v>
      </c>
      <c r="AR28">
        <v>48.264119999999998</v>
      </c>
      <c r="AS28">
        <v>30.988308</v>
      </c>
      <c r="AT28">
        <v>14.569362999999999</v>
      </c>
      <c r="AU28">
        <v>0</v>
      </c>
      <c r="AV28">
        <v>0</v>
      </c>
      <c r="AW28">
        <v>0</v>
      </c>
      <c r="AX28">
        <v>2.4330250000000002</v>
      </c>
      <c r="AY28">
        <v>0</v>
      </c>
      <c r="AZ28">
        <v>0</v>
      </c>
      <c r="BA28">
        <f t="shared" si="0"/>
        <v>2883.4398740000001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1.597146</v>
      </c>
      <c r="K29">
        <v>667.206729</v>
      </c>
      <c r="L29">
        <v>634.53522499999997</v>
      </c>
      <c r="M29">
        <v>84.520499999999998</v>
      </c>
      <c r="N29">
        <v>114.758438</v>
      </c>
      <c r="O29">
        <v>107.646475</v>
      </c>
      <c r="P29">
        <v>115.12275</v>
      </c>
      <c r="Q29">
        <v>18.856815000000001</v>
      </c>
      <c r="R29">
        <v>20.592009000000001</v>
      </c>
      <c r="S29">
        <v>25.637982000000001</v>
      </c>
      <c r="T29">
        <v>0</v>
      </c>
      <c r="U29">
        <v>406.83505500000001</v>
      </c>
      <c r="V29">
        <v>13.843875000000001</v>
      </c>
      <c r="W29">
        <v>41.868735999999998</v>
      </c>
      <c r="X29">
        <v>47.768751999999999</v>
      </c>
      <c r="Y29">
        <v>0</v>
      </c>
      <c r="Z29">
        <v>12.734033</v>
      </c>
      <c r="AA29">
        <v>40.906950000000002</v>
      </c>
      <c r="AB29">
        <v>23.310171</v>
      </c>
      <c r="AC29">
        <v>18.804043</v>
      </c>
      <c r="AD29">
        <v>17.710251</v>
      </c>
      <c r="AE29">
        <v>41.132337999999997</v>
      </c>
      <c r="AF29">
        <v>8.6210909999999998</v>
      </c>
      <c r="AG29">
        <v>39.012331000000003</v>
      </c>
      <c r="AH29">
        <v>90.897036999999997</v>
      </c>
      <c r="AI29">
        <v>48.232059999999997</v>
      </c>
      <c r="AJ29">
        <v>0</v>
      </c>
      <c r="AK29">
        <v>50.176322999999996</v>
      </c>
      <c r="AL29">
        <v>45.155320000000003</v>
      </c>
      <c r="AM29">
        <v>15.384713</v>
      </c>
      <c r="AN29">
        <v>0.91065499999999999</v>
      </c>
      <c r="AO29">
        <v>7.170801</v>
      </c>
      <c r="AP29">
        <v>2.3645339999999999</v>
      </c>
      <c r="AQ29">
        <v>32.683202999999999</v>
      </c>
      <c r="AR29">
        <v>48.264119999999998</v>
      </c>
      <c r="AS29">
        <v>31.887428</v>
      </c>
      <c r="AT29">
        <v>13.326998</v>
      </c>
      <c r="AU29">
        <v>0</v>
      </c>
      <c r="AV29">
        <v>0</v>
      </c>
      <c r="AW29">
        <v>0</v>
      </c>
      <c r="AX29">
        <v>2.4330250000000002</v>
      </c>
      <c r="AY29">
        <v>0</v>
      </c>
      <c r="AZ29">
        <v>0</v>
      </c>
      <c r="BA29">
        <f t="shared" si="0"/>
        <v>2891.9079120000001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1.597146</v>
      </c>
      <c r="K30">
        <v>667.206729</v>
      </c>
      <c r="L30">
        <v>634.53522499999997</v>
      </c>
      <c r="M30">
        <v>84.520499999999998</v>
      </c>
      <c r="N30">
        <v>114.758438</v>
      </c>
      <c r="O30">
        <v>107.646475</v>
      </c>
      <c r="P30">
        <v>115.12275</v>
      </c>
      <c r="Q30">
        <v>18.856815000000001</v>
      </c>
      <c r="R30">
        <v>20.592009000000001</v>
      </c>
      <c r="S30">
        <v>25.637982000000001</v>
      </c>
      <c r="T30">
        <v>0</v>
      </c>
      <c r="U30">
        <v>406.83505500000001</v>
      </c>
      <c r="V30">
        <v>13.843875000000001</v>
      </c>
      <c r="W30">
        <v>41.868735999999998</v>
      </c>
      <c r="X30">
        <v>47.768751999999999</v>
      </c>
      <c r="Y30">
        <v>0</v>
      </c>
      <c r="Z30">
        <v>12.734033</v>
      </c>
      <c r="AA30">
        <v>40.906950000000002</v>
      </c>
      <c r="AB30">
        <v>23.310171</v>
      </c>
      <c r="AC30">
        <v>18.804043</v>
      </c>
      <c r="AD30">
        <v>17.710251</v>
      </c>
      <c r="AE30">
        <v>41.132337999999997</v>
      </c>
      <c r="AF30">
        <v>8.6210909999999998</v>
      </c>
      <c r="AG30">
        <v>39.012331000000003</v>
      </c>
      <c r="AH30">
        <v>90.897036999999997</v>
      </c>
      <c r="AI30">
        <v>48.232059999999997</v>
      </c>
      <c r="AJ30">
        <v>0</v>
      </c>
      <c r="AK30">
        <v>50.176322999999996</v>
      </c>
      <c r="AL30">
        <v>77.892927</v>
      </c>
      <c r="AM30">
        <v>15.384713</v>
      </c>
      <c r="AN30">
        <v>0.91065499999999999</v>
      </c>
      <c r="AO30">
        <v>7.1773699999999998</v>
      </c>
      <c r="AP30">
        <v>2.3645339999999999</v>
      </c>
      <c r="AQ30">
        <v>32.683202999999999</v>
      </c>
      <c r="AR30">
        <v>48.264119999999998</v>
      </c>
      <c r="AS30">
        <v>31.887428</v>
      </c>
      <c r="AT30">
        <v>14.569362999999999</v>
      </c>
      <c r="AU30">
        <v>0</v>
      </c>
      <c r="AV30">
        <v>0</v>
      </c>
      <c r="AW30">
        <v>0</v>
      </c>
      <c r="AX30">
        <v>2.4330250000000002</v>
      </c>
      <c r="AY30">
        <v>0</v>
      </c>
      <c r="AZ30">
        <v>0</v>
      </c>
      <c r="BA30">
        <f t="shared" si="0"/>
        <v>2925.8944529999999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1.597146</v>
      </c>
      <c r="K31">
        <v>667.206729</v>
      </c>
      <c r="L31">
        <v>634.53522499999997</v>
      </c>
      <c r="M31">
        <v>84.520499999999998</v>
      </c>
      <c r="N31">
        <v>114.758438</v>
      </c>
      <c r="O31">
        <v>107.646475</v>
      </c>
      <c r="P31">
        <v>115.12275</v>
      </c>
      <c r="Q31">
        <v>18.856815000000001</v>
      </c>
      <c r="R31">
        <v>20.592009000000001</v>
      </c>
      <c r="S31">
        <v>25.637982000000001</v>
      </c>
      <c r="T31">
        <v>0</v>
      </c>
      <c r="U31">
        <v>406.83505500000001</v>
      </c>
      <c r="V31">
        <v>13.843875000000001</v>
      </c>
      <c r="W31">
        <v>41.868735999999998</v>
      </c>
      <c r="X31">
        <v>47.768751999999999</v>
      </c>
      <c r="Y31">
        <v>0</v>
      </c>
      <c r="Z31">
        <v>12.734033</v>
      </c>
      <c r="AA31">
        <v>34.153081999999998</v>
      </c>
      <c r="AB31">
        <v>25.511686999999998</v>
      </c>
      <c r="AC31">
        <v>18.804043</v>
      </c>
      <c r="AD31">
        <v>17.710251</v>
      </c>
      <c r="AE31">
        <v>41.132337999999997</v>
      </c>
      <c r="AF31">
        <v>8.6210909999999998</v>
      </c>
      <c r="AG31">
        <v>39.012331000000003</v>
      </c>
      <c r="AH31">
        <v>68.172777999999994</v>
      </c>
      <c r="AI31">
        <v>6.1835979999999999</v>
      </c>
      <c r="AJ31">
        <v>0</v>
      </c>
      <c r="AK31">
        <v>50.176322999999996</v>
      </c>
      <c r="AL31">
        <v>77.892927</v>
      </c>
      <c r="AM31">
        <v>15.384713</v>
      </c>
      <c r="AN31">
        <v>0.91065499999999999</v>
      </c>
      <c r="AO31">
        <v>7.113677</v>
      </c>
      <c r="AP31">
        <v>2.3645339999999999</v>
      </c>
      <c r="AQ31">
        <v>21.788802</v>
      </c>
      <c r="AR31">
        <v>48.264119999999998</v>
      </c>
      <c r="AS31">
        <v>31.887428</v>
      </c>
      <c r="AT31">
        <v>14.569362999999999</v>
      </c>
      <c r="AU31">
        <v>0</v>
      </c>
      <c r="AV31">
        <v>0</v>
      </c>
      <c r="AW31">
        <v>0</v>
      </c>
      <c r="AX31">
        <v>2.4330250000000002</v>
      </c>
      <c r="AY31">
        <v>0</v>
      </c>
      <c r="AZ31">
        <v>0</v>
      </c>
      <c r="BA31">
        <f t="shared" si="0"/>
        <v>2845.6112859999998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1.597146</v>
      </c>
      <c r="K32">
        <v>667.206729</v>
      </c>
      <c r="L32">
        <v>634.53522499999997</v>
      </c>
      <c r="M32">
        <v>84.520499999999998</v>
      </c>
      <c r="N32">
        <v>114.758438</v>
      </c>
      <c r="O32">
        <v>107.646475</v>
      </c>
      <c r="P32">
        <v>115.12275</v>
      </c>
      <c r="Q32">
        <v>18.856815000000001</v>
      </c>
      <c r="R32">
        <v>20.592009000000001</v>
      </c>
      <c r="S32">
        <v>25.637982000000001</v>
      </c>
      <c r="T32">
        <v>0</v>
      </c>
      <c r="U32">
        <v>406.83505500000001</v>
      </c>
      <c r="V32">
        <v>13.843875000000001</v>
      </c>
      <c r="W32">
        <v>41.868735999999998</v>
      </c>
      <c r="X32">
        <v>47.768751999999999</v>
      </c>
      <c r="Y32">
        <v>0</v>
      </c>
      <c r="Z32">
        <v>12.734033</v>
      </c>
      <c r="AA32">
        <v>20.491849999999999</v>
      </c>
      <c r="AB32">
        <v>25.511686999999998</v>
      </c>
      <c r="AC32">
        <v>18.804043</v>
      </c>
      <c r="AD32">
        <v>17.710251</v>
      </c>
      <c r="AE32">
        <v>41.132337999999997</v>
      </c>
      <c r="AF32">
        <v>8.6210909999999998</v>
      </c>
      <c r="AG32">
        <v>39.012331000000003</v>
      </c>
      <c r="AH32">
        <v>55.200629999999997</v>
      </c>
      <c r="AI32">
        <v>2.4734389999999999</v>
      </c>
      <c r="AJ32">
        <v>0</v>
      </c>
      <c r="AK32">
        <v>50.176322999999996</v>
      </c>
      <c r="AL32">
        <v>77.892927</v>
      </c>
      <c r="AM32">
        <v>15.384713</v>
      </c>
      <c r="AN32">
        <v>0.91065499999999999</v>
      </c>
      <c r="AO32">
        <v>7.142239</v>
      </c>
      <c r="AP32">
        <v>2.3645339999999999</v>
      </c>
      <c r="AQ32">
        <v>21.788802</v>
      </c>
      <c r="AR32">
        <v>48.264119999999998</v>
      </c>
      <c r="AS32">
        <v>31.887428</v>
      </c>
      <c r="AT32">
        <v>14.569362999999999</v>
      </c>
      <c r="AU32">
        <v>0</v>
      </c>
      <c r="AV32">
        <v>0</v>
      </c>
      <c r="AW32">
        <v>0</v>
      </c>
      <c r="AX32">
        <v>2.4330250000000002</v>
      </c>
      <c r="AY32">
        <v>0</v>
      </c>
      <c r="AZ32">
        <v>0</v>
      </c>
      <c r="BA32">
        <f t="shared" si="0"/>
        <v>2815.2963089999994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1.597146</v>
      </c>
      <c r="K33">
        <v>667.206729</v>
      </c>
      <c r="L33">
        <v>634.53522499999997</v>
      </c>
      <c r="M33">
        <v>84.520499999999998</v>
      </c>
      <c r="N33">
        <v>114.758438</v>
      </c>
      <c r="O33">
        <v>116.617014</v>
      </c>
      <c r="P33">
        <v>115.12275</v>
      </c>
      <c r="Q33">
        <v>18.856815000000001</v>
      </c>
      <c r="R33">
        <v>20.592009000000001</v>
      </c>
      <c r="S33">
        <v>25.637982000000001</v>
      </c>
      <c r="T33">
        <v>0</v>
      </c>
      <c r="U33">
        <v>406.83505500000001</v>
      </c>
      <c r="V33">
        <v>13.843875000000001</v>
      </c>
      <c r="W33">
        <v>41.868735999999998</v>
      </c>
      <c r="X33">
        <v>47.768751999999999</v>
      </c>
      <c r="Y33">
        <v>0</v>
      </c>
      <c r="Z33">
        <v>12.734033</v>
      </c>
      <c r="AA33">
        <v>6.830616</v>
      </c>
      <c r="AB33">
        <v>25.511686999999998</v>
      </c>
      <c r="AC33">
        <v>18.804043</v>
      </c>
      <c r="AD33">
        <v>17.710251</v>
      </c>
      <c r="AE33">
        <v>41.132337999999997</v>
      </c>
      <c r="AF33">
        <v>8.6210909999999998</v>
      </c>
      <c r="AG33">
        <v>39.012331000000003</v>
      </c>
      <c r="AH33">
        <v>36.800420000000003</v>
      </c>
      <c r="AI33">
        <v>0</v>
      </c>
      <c r="AJ33">
        <v>0</v>
      </c>
      <c r="AK33">
        <v>50.176322999999996</v>
      </c>
      <c r="AL33">
        <v>45.155320000000003</v>
      </c>
      <c r="AM33">
        <v>15.384713</v>
      </c>
      <c r="AN33">
        <v>0.91065499999999999</v>
      </c>
      <c r="AO33">
        <v>7.3050430000000004</v>
      </c>
      <c r="AP33">
        <v>2.3645339999999999</v>
      </c>
      <c r="AQ33">
        <v>10.894401</v>
      </c>
      <c r="AR33">
        <v>48.264119999999998</v>
      </c>
      <c r="AS33">
        <v>31.887428</v>
      </c>
      <c r="AT33">
        <v>14.569362999999999</v>
      </c>
      <c r="AU33">
        <v>0</v>
      </c>
      <c r="AV33">
        <v>0</v>
      </c>
      <c r="AW33">
        <v>0</v>
      </c>
      <c r="AX33">
        <v>2.4330250000000002</v>
      </c>
      <c r="AY33">
        <v>0</v>
      </c>
      <c r="AZ33">
        <v>0</v>
      </c>
      <c r="BA33">
        <f t="shared" si="0"/>
        <v>2746.262761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1.597146</v>
      </c>
      <c r="K34">
        <v>667.206729</v>
      </c>
      <c r="L34">
        <v>634.53522499999997</v>
      </c>
      <c r="M34">
        <v>84.520499999999998</v>
      </c>
      <c r="N34">
        <v>114.758438</v>
      </c>
      <c r="O34">
        <v>120.141155</v>
      </c>
      <c r="P34">
        <v>115.12275</v>
      </c>
      <c r="Q34">
        <v>18.856815000000001</v>
      </c>
      <c r="R34">
        <v>20.592009000000001</v>
      </c>
      <c r="S34">
        <v>25.637982000000001</v>
      </c>
      <c r="T34">
        <v>0</v>
      </c>
      <c r="U34">
        <v>406.83505500000001</v>
      </c>
      <c r="V34">
        <v>13.843875000000001</v>
      </c>
      <c r="W34">
        <v>41.868735999999998</v>
      </c>
      <c r="X34">
        <v>47.768751999999999</v>
      </c>
      <c r="Y34">
        <v>0</v>
      </c>
      <c r="Z34">
        <v>12.734033</v>
      </c>
      <c r="AA34">
        <v>0</v>
      </c>
      <c r="AB34">
        <v>25.511686999999998</v>
      </c>
      <c r="AC34">
        <v>18.804043</v>
      </c>
      <c r="AD34">
        <v>17.710251</v>
      </c>
      <c r="AE34">
        <v>41.132337999999997</v>
      </c>
      <c r="AF34">
        <v>8.6210909999999998</v>
      </c>
      <c r="AG34">
        <v>39.012331000000003</v>
      </c>
      <c r="AH34">
        <v>36.800420000000003</v>
      </c>
      <c r="AI34">
        <v>0</v>
      </c>
      <c r="AJ34">
        <v>0</v>
      </c>
      <c r="AK34">
        <v>50.176322999999996</v>
      </c>
      <c r="AL34">
        <v>33.866489999999999</v>
      </c>
      <c r="AM34">
        <v>15.384713</v>
      </c>
      <c r="AN34">
        <v>0.91065499999999999</v>
      </c>
      <c r="AO34">
        <v>7.3778759999999997</v>
      </c>
      <c r="AP34">
        <v>2.3645339999999999</v>
      </c>
      <c r="AQ34">
        <v>0</v>
      </c>
      <c r="AR34">
        <v>48.264119999999998</v>
      </c>
      <c r="AS34">
        <v>31.887428</v>
      </c>
      <c r="AT34">
        <v>14.569362999999999</v>
      </c>
      <c r="AU34">
        <v>0</v>
      </c>
      <c r="AV34">
        <v>0</v>
      </c>
      <c r="AW34">
        <v>0</v>
      </c>
      <c r="AX34">
        <v>2.4330250000000002</v>
      </c>
      <c r="AY34">
        <v>0</v>
      </c>
      <c r="AZ34">
        <v>0</v>
      </c>
      <c r="BA34">
        <f t="shared" si="0"/>
        <v>2720.8458879999998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1.597146</v>
      </c>
      <c r="K35">
        <v>667.206729</v>
      </c>
      <c r="L35">
        <v>634.53522499999997</v>
      </c>
      <c r="M35">
        <v>84.520499999999998</v>
      </c>
      <c r="N35">
        <v>114.758438</v>
      </c>
      <c r="O35">
        <v>120.141155</v>
      </c>
      <c r="P35">
        <v>115.12275</v>
      </c>
      <c r="Q35">
        <v>18.856815000000001</v>
      </c>
      <c r="R35">
        <v>20.592009000000001</v>
      </c>
      <c r="S35">
        <v>25.637982000000001</v>
      </c>
      <c r="T35">
        <v>0</v>
      </c>
      <c r="U35">
        <v>406.83505500000001</v>
      </c>
      <c r="V35">
        <v>13.843875000000001</v>
      </c>
      <c r="W35">
        <v>41.868735999999998</v>
      </c>
      <c r="X35">
        <v>47.768751999999999</v>
      </c>
      <c r="Y35">
        <v>0</v>
      </c>
      <c r="Z35">
        <v>12.734033</v>
      </c>
      <c r="AA35">
        <v>0</v>
      </c>
      <c r="AB35">
        <v>25.511686999999998</v>
      </c>
      <c r="AC35">
        <v>18.804043</v>
      </c>
      <c r="AD35">
        <v>17.710251</v>
      </c>
      <c r="AE35">
        <v>41.132337999999997</v>
      </c>
      <c r="AF35">
        <v>8.6210909999999998</v>
      </c>
      <c r="AG35">
        <v>39.012331000000003</v>
      </c>
      <c r="AH35">
        <v>36.800420000000003</v>
      </c>
      <c r="AI35">
        <v>0</v>
      </c>
      <c r="AJ35">
        <v>0</v>
      </c>
      <c r="AK35">
        <v>50.176322999999996</v>
      </c>
      <c r="AL35">
        <v>22.577660000000002</v>
      </c>
      <c r="AM35">
        <v>15.384713</v>
      </c>
      <c r="AN35">
        <v>0.91065499999999999</v>
      </c>
      <c r="AO35">
        <v>7.3750200000000001</v>
      </c>
      <c r="AP35">
        <v>2.3645339999999999</v>
      </c>
      <c r="AQ35">
        <v>0</v>
      </c>
      <c r="AR35">
        <v>48.264119999999998</v>
      </c>
      <c r="AS35">
        <v>30.988308</v>
      </c>
      <c r="AT35">
        <v>14.569362999999999</v>
      </c>
      <c r="AU35">
        <v>0</v>
      </c>
      <c r="AV35">
        <v>0</v>
      </c>
      <c r="AW35">
        <v>0</v>
      </c>
      <c r="AX35">
        <v>2.4330250000000002</v>
      </c>
      <c r="AY35">
        <v>0</v>
      </c>
      <c r="AZ35">
        <v>0</v>
      </c>
      <c r="BA35">
        <f t="shared" si="0"/>
        <v>2708.6550819999998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1.597146</v>
      </c>
      <c r="K36">
        <v>667.206729</v>
      </c>
      <c r="L36">
        <v>634.53522499999997</v>
      </c>
      <c r="M36">
        <v>84.520499999999998</v>
      </c>
      <c r="N36">
        <v>114.758438</v>
      </c>
      <c r="O36">
        <v>120.141155</v>
      </c>
      <c r="P36">
        <v>115.12275</v>
      </c>
      <c r="Q36">
        <v>18.856815000000001</v>
      </c>
      <c r="R36">
        <v>20.592009000000001</v>
      </c>
      <c r="S36">
        <v>25.637982000000001</v>
      </c>
      <c r="T36">
        <v>0</v>
      </c>
      <c r="U36">
        <v>406.83505500000001</v>
      </c>
      <c r="V36">
        <v>13.843875000000001</v>
      </c>
      <c r="W36">
        <v>41.868735999999998</v>
      </c>
      <c r="X36">
        <v>47.768751999999999</v>
      </c>
      <c r="Y36">
        <v>0</v>
      </c>
      <c r="Z36">
        <v>12.734033</v>
      </c>
      <c r="AA36">
        <v>0</v>
      </c>
      <c r="AB36">
        <v>25.511686999999998</v>
      </c>
      <c r="AC36">
        <v>18.804043</v>
      </c>
      <c r="AD36">
        <v>17.710251</v>
      </c>
      <c r="AE36">
        <v>41.132337999999997</v>
      </c>
      <c r="AF36">
        <v>8.6210909999999998</v>
      </c>
      <c r="AG36">
        <v>39.012331000000003</v>
      </c>
      <c r="AH36">
        <v>36.800420000000003</v>
      </c>
      <c r="AI36">
        <v>0</v>
      </c>
      <c r="AJ36">
        <v>0</v>
      </c>
      <c r="AK36">
        <v>50.176322999999996</v>
      </c>
      <c r="AL36">
        <v>22.577660000000002</v>
      </c>
      <c r="AM36">
        <v>15.384713</v>
      </c>
      <c r="AN36">
        <v>0.91065499999999999</v>
      </c>
      <c r="AO36">
        <v>7.421576</v>
      </c>
      <c r="AP36">
        <v>2.3645339999999999</v>
      </c>
      <c r="AQ36">
        <v>0</v>
      </c>
      <c r="AR36">
        <v>48.264119999999998</v>
      </c>
      <c r="AS36">
        <v>30.988308</v>
      </c>
      <c r="AT36">
        <v>14.248664</v>
      </c>
      <c r="AU36">
        <v>0</v>
      </c>
      <c r="AV36">
        <v>0</v>
      </c>
      <c r="AW36">
        <v>0</v>
      </c>
      <c r="AX36">
        <v>2.4330250000000002</v>
      </c>
      <c r="AY36">
        <v>0</v>
      </c>
      <c r="AZ36">
        <v>0</v>
      </c>
      <c r="BA36">
        <f t="shared" si="0"/>
        <v>2708.3809390000001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1.597146</v>
      </c>
      <c r="K37">
        <v>667.206729</v>
      </c>
      <c r="L37">
        <v>634.53522499999997</v>
      </c>
      <c r="M37">
        <v>84.520499999999998</v>
      </c>
      <c r="N37">
        <v>114.758438</v>
      </c>
      <c r="O37">
        <v>120.141155</v>
      </c>
      <c r="P37">
        <v>115.12275</v>
      </c>
      <c r="Q37">
        <v>18.856815000000001</v>
      </c>
      <c r="R37">
        <v>20.592009000000001</v>
      </c>
      <c r="S37">
        <v>25.637982000000001</v>
      </c>
      <c r="T37">
        <v>0</v>
      </c>
      <c r="U37">
        <v>406.83505500000001</v>
      </c>
      <c r="V37">
        <v>13.843875000000001</v>
      </c>
      <c r="W37">
        <v>41.868735999999998</v>
      </c>
      <c r="X37">
        <v>47.768751999999999</v>
      </c>
      <c r="Y37">
        <v>0</v>
      </c>
      <c r="Z37">
        <v>12.734033</v>
      </c>
      <c r="AA37">
        <v>0</v>
      </c>
      <c r="AB37">
        <v>25.511686999999998</v>
      </c>
      <c r="AC37">
        <v>18.804043</v>
      </c>
      <c r="AD37">
        <v>17.710251</v>
      </c>
      <c r="AE37">
        <v>41.132337999999997</v>
      </c>
      <c r="AF37">
        <v>8.6210909999999998</v>
      </c>
      <c r="AG37">
        <v>39.012331000000003</v>
      </c>
      <c r="AH37">
        <v>36.800420000000003</v>
      </c>
      <c r="AI37">
        <v>0</v>
      </c>
      <c r="AJ37">
        <v>0</v>
      </c>
      <c r="AK37">
        <v>50.176322999999996</v>
      </c>
      <c r="AL37">
        <v>22.577660000000002</v>
      </c>
      <c r="AM37">
        <v>15.384713</v>
      </c>
      <c r="AN37">
        <v>0.91065499999999999</v>
      </c>
      <c r="AO37">
        <v>7.2993300000000003</v>
      </c>
      <c r="AP37">
        <v>2.3645339999999999</v>
      </c>
      <c r="AQ37">
        <v>0</v>
      </c>
      <c r="AR37">
        <v>48.264119999999998</v>
      </c>
      <c r="AS37">
        <v>30.988308</v>
      </c>
      <c r="AT37">
        <v>14.569362999999999</v>
      </c>
      <c r="AU37">
        <v>0</v>
      </c>
      <c r="AV37">
        <v>0</v>
      </c>
      <c r="AW37">
        <v>0</v>
      </c>
      <c r="AX37">
        <v>2.4330250000000002</v>
      </c>
      <c r="AY37">
        <v>0</v>
      </c>
      <c r="AZ37">
        <v>0</v>
      </c>
      <c r="BA37">
        <f t="shared" si="0"/>
        <v>2708.5793919999996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1.597146</v>
      </c>
      <c r="K38">
        <v>667.206729</v>
      </c>
      <c r="L38">
        <v>634.53522499999997</v>
      </c>
      <c r="M38">
        <v>84.520499999999998</v>
      </c>
      <c r="N38">
        <v>114.758438</v>
      </c>
      <c r="O38">
        <v>120.141155</v>
      </c>
      <c r="P38">
        <v>115.12275</v>
      </c>
      <c r="Q38">
        <v>18.856815000000001</v>
      </c>
      <c r="R38">
        <v>20.592009000000001</v>
      </c>
      <c r="S38">
        <v>25.637982000000001</v>
      </c>
      <c r="T38">
        <v>0</v>
      </c>
      <c r="U38">
        <v>406.83505500000001</v>
      </c>
      <c r="V38">
        <v>13.843875000000001</v>
      </c>
      <c r="W38">
        <v>41.868735999999998</v>
      </c>
      <c r="X38">
        <v>47.768751999999999</v>
      </c>
      <c r="Y38">
        <v>0</v>
      </c>
      <c r="Z38">
        <v>12.734033</v>
      </c>
      <c r="AA38">
        <v>0</v>
      </c>
      <c r="AB38">
        <v>25.511686999999998</v>
      </c>
      <c r="AC38">
        <v>18.804043</v>
      </c>
      <c r="AD38">
        <v>17.710251</v>
      </c>
      <c r="AE38">
        <v>41.132337999999997</v>
      </c>
      <c r="AF38">
        <v>8.6210909999999998</v>
      </c>
      <c r="AG38">
        <v>39.012331000000003</v>
      </c>
      <c r="AH38">
        <v>36.800420000000003</v>
      </c>
      <c r="AI38">
        <v>0</v>
      </c>
      <c r="AJ38">
        <v>0</v>
      </c>
      <c r="AK38">
        <v>50.176322999999996</v>
      </c>
      <c r="AL38">
        <v>22.577660000000002</v>
      </c>
      <c r="AM38">
        <v>15.384713</v>
      </c>
      <c r="AN38">
        <v>0.91065499999999999</v>
      </c>
      <c r="AO38">
        <v>7.301615</v>
      </c>
      <c r="AP38">
        <v>2.3645339999999999</v>
      </c>
      <c r="AQ38">
        <v>0</v>
      </c>
      <c r="AR38">
        <v>48.264119999999998</v>
      </c>
      <c r="AS38">
        <v>30.988308</v>
      </c>
      <c r="AT38">
        <v>14.569362999999999</v>
      </c>
      <c r="AU38">
        <v>0</v>
      </c>
      <c r="AV38">
        <v>0</v>
      </c>
      <c r="AW38">
        <v>0</v>
      </c>
      <c r="AX38">
        <v>2.4330250000000002</v>
      </c>
      <c r="AY38">
        <v>0</v>
      </c>
      <c r="AZ38">
        <v>0</v>
      </c>
      <c r="BA38">
        <f t="shared" si="0"/>
        <v>2708.5816769999997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1.597146</v>
      </c>
      <c r="K39">
        <v>667.206729</v>
      </c>
      <c r="L39">
        <v>634.53522499999997</v>
      </c>
      <c r="M39">
        <v>84.520499999999998</v>
      </c>
      <c r="N39">
        <v>114.758438</v>
      </c>
      <c r="O39">
        <v>120.141155</v>
      </c>
      <c r="P39">
        <v>115.12275</v>
      </c>
      <c r="Q39">
        <v>18.856815000000001</v>
      </c>
      <c r="R39">
        <v>20.592009000000001</v>
      </c>
      <c r="S39">
        <v>25.637982000000001</v>
      </c>
      <c r="T39">
        <v>0</v>
      </c>
      <c r="U39">
        <v>406.83505500000001</v>
      </c>
      <c r="V39">
        <v>13.843875000000001</v>
      </c>
      <c r="W39">
        <v>41.868735999999998</v>
      </c>
      <c r="X39">
        <v>47.768751999999999</v>
      </c>
      <c r="Y39">
        <v>0</v>
      </c>
      <c r="Z39">
        <v>12.734033</v>
      </c>
      <c r="AA39">
        <v>0</v>
      </c>
      <c r="AB39">
        <v>25.511686999999998</v>
      </c>
      <c r="AC39">
        <v>18.804043</v>
      </c>
      <c r="AD39">
        <v>17.710251</v>
      </c>
      <c r="AE39">
        <v>41.132337999999997</v>
      </c>
      <c r="AF39">
        <v>8.6210909999999998</v>
      </c>
      <c r="AG39">
        <v>39.012331000000003</v>
      </c>
      <c r="AH39">
        <v>36.800420000000003</v>
      </c>
      <c r="AI39">
        <v>0</v>
      </c>
      <c r="AJ39">
        <v>0</v>
      </c>
      <c r="AK39">
        <v>50.176322999999996</v>
      </c>
      <c r="AL39">
        <v>22.577660000000002</v>
      </c>
      <c r="AM39">
        <v>15.384713</v>
      </c>
      <c r="AN39">
        <v>0.91065499999999999</v>
      </c>
      <c r="AO39">
        <v>4.0055490000000002</v>
      </c>
      <c r="AP39">
        <v>2.3645339999999999</v>
      </c>
      <c r="AQ39">
        <v>0</v>
      </c>
      <c r="AR39">
        <v>51.481727999999997</v>
      </c>
      <c r="AS39">
        <v>30.988308</v>
      </c>
      <c r="AT39">
        <v>14.569362999999999</v>
      </c>
      <c r="AU39">
        <v>0</v>
      </c>
      <c r="AV39">
        <v>0</v>
      </c>
      <c r="AW39">
        <v>0</v>
      </c>
      <c r="AX39">
        <v>2.4330250000000002</v>
      </c>
      <c r="AY39">
        <v>0</v>
      </c>
      <c r="AZ39">
        <v>0</v>
      </c>
      <c r="BA39">
        <f t="shared" si="0"/>
        <v>2708.5032190000002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1.597146</v>
      </c>
      <c r="K40">
        <v>667.206729</v>
      </c>
      <c r="L40">
        <v>634.53522499999997</v>
      </c>
      <c r="M40">
        <v>84.520499999999998</v>
      </c>
      <c r="N40">
        <v>114.758438</v>
      </c>
      <c r="O40">
        <v>120.141155</v>
      </c>
      <c r="P40">
        <v>115.12275</v>
      </c>
      <c r="Q40">
        <v>18.856815000000001</v>
      </c>
      <c r="R40">
        <v>20.592009000000001</v>
      </c>
      <c r="S40">
        <v>25.637982000000001</v>
      </c>
      <c r="T40">
        <v>0</v>
      </c>
      <c r="U40">
        <v>406.83505500000001</v>
      </c>
      <c r="V40">
        <v>13.843875000000001</v>
      </c>
      <c r="W40">
        <v>41.868735999999998</v>
      </c>
      <c r="X40">
        <v>47.768751999999999</v>
      </c>
      <c r="Y40">
        <v>0</v>
      </c>
      <c r="Z40">
        <v>12.734033</v>
      </c>
      <c r="AA40">
        <v>0</v>
      </c>
      <c r="AB40">
        <v>25.511686999999998</v>
      </c>
      <c r="AC40">
        <v>18.804043</v>
      </c>
      <c r="AD40">
        <v>17.710251</v>
      </c>
      <c r="AE40">
        <v>41.132337999999997</v>
      </c>
      <c r="AF40">
        <v>8.6210909999999998</v>
      </c>
      <c r="AG40">
        <v>39.012331000000003</v>
      </c>
      <c r="AH40">
        <v>36.800420000000003</v>
      </c>
      <c r="AI40">
        <v>0</v>
      </c>
      <c r="AJ40">
        <v>0</v>
      </c>
      <c r="AK40">
        <v>50.176322999999996</v>
      </c>
      <c r="AL40">
        <v>22.577660000000002</v>
      </c>
      <c r="AM40">
        <v>15.384713</v>
      </c>
      <c r="AN40">
        <v>0.91065499999999999</v>
      </c>
      <c r="AO40">
        <v>4.0535329999999998</v>
      </c>
      <c r="AP40">
        <v>2.3645339999999999</v>
      </c>
      <c r="AQ40">
        <v>0</v>
      </c>
      <c r="AR40">
        <v>51.481727999999997</v>
      </c>
      <c r="AS40">
        <v>30.988308</v>
      </c>
      <c r="AT40">
        <v>14.569362999999999</v>
      </c>
      <c r="AU40">
        <v>0</v>
      </c>
      <c r="AV40">
        <v>0</v>
      </c>
      <c r="AW40">
        <v>0</v>
      </c>
      <c r="AX40">
        <v>2.4330250000000002</v>
      </c>
      <c r="AY40">
        <v>0</v>
      </c>
      <c r="AZ40">
        <v>0</v>
      </c>
      <c r="BA40">
        <f t="shared" si="0"/>
        <v>2708.551203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1.597146</v>
      </c>
      <c r="K41">
        <v>667.206729</v>
      </c>
      <c r="L41">
        <v>634.53522499999997</v>
      </c>
      <c r="M41">
        <v>84.520499999999998</v>
      </c>
      <c r="N41">
        <v>114.758438</v>
      </c>
      <c r="O41">
        <v>120.141155</v>
      </c>
      <c r="P41">
        <v>115.12275</v>
      </c>
      <c r="Q41">
        <v>18.856815000000001</v>
      </c>
      <c r="R41">
        <v>20.592009000000001</v>
      </c>
      <c r="S41">
        <v>25.637982000000001</v>
      </c>
      <c r="T41">
        <v>0</v>
      </c>
      <c r="U41">
        <v>406.83505500000001</v>
      </c>
      <c r="V41">
        <v>13.843875000000001</v>
      </c>
      <c r="W41">
        <v>41.868735999999998</v>
      </c>
      <c r="X41">
        <v>47.768751999999999</v>
      </c>
      <c r="Y41">
        <v>0</v>
      </c>
      <c r="Z41">
        <v>12.734033</v>
      </c>
      <c r="AA41">
        <v>0</v>
      </c>
      <c r="AB41">
        <v>25.511686999999998</v>
      </c>
      <c r="AC41">
        <v>18.804043</v>
      </c>
      <c r="AD41">
        <v>17.710251</v>
      </c>
      <c r="AE41">
        <v>41.132337999999997</v>
      </c>
      <c r="AF41">
        <v>8.6210909999999998</v>
      </c>
      <c r="AG41">
        <v>39.012331000000003</v>
      </c>
      <c r="AH41">
        <v>36.800420000000003</v>
      </c>
      <c r="AI41">
        <v>0</v>
      </c>
      <c r="AJ41">
        <v>0</v>
      </c>
      <c r="AK41">
        <v>50.176322999999996</v>
      </c>
      <c r="AL41">
        <v>22.577660000000002</v>
      </c>
      <c r="AM41">
        <v>15.384713</v>
      </c>
      <c r="AN41">
        <v>0.91065499999999999</v>
      </c>
      <c r="AO41">
        <v>3.94157</v>
      </c>
      <c r="AP41">
        <v>2.3645339999999999</v>
      </c>
      <c r="AQ41">
        <v>0</v>
      </c>
      <c r="AR41">
        <v>51.481727999999997</v>
      </c>
      <c r="AS41">
        <v>30.988308</v>
      </c>
      <c r="AT41">
        <v>14.569362999999999</v>
      </c>
      <c r="AU41">
        <v>0</v>
      </c>
      <c r="AV41">
        <v>0</v>
      </c>
      <c r="AW41">
        <v>0</v>
      </c>
      <c r="AX41">
        <v>2.4330250000000002</v>
      </c>
      <c r="AY41">
        <v>0</v>
      </c>
      <c r="AZ41">
        <v>0</v>
      </c>
      <c r="BA41">
        <f t="shared" si="0"/>
        <v>2708.4392400000002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1.597146</v>
      </c>
      <c r="K42">
        <v>667.206729</v>
      </c>
      <c r="L42">
        <v>634.53522499999997</v>
      </c>
      <c r="M42">
        <v>84.520499999999998</v>
      </c>
      <c r="N42">
        <v>114.758438</v>
      </c>
      <c r="O42">
        <v>120.141155</v>
      </c>
      <c r="P42">
        <v>115.12275</v>
      </c>
      <c r="Q42">
        <v>18.856815000000001</v>
      </c>
      <c r="R42">
        <v>20.592009000000001</v>
      </c>
      <c r="S42">
        <v>25.637982000000001</v>
      </c>
      <c r="T42">
        <v>0</v>
      </c>
      <c r="U42">
        <v>406.83505500000001</v>
      </c>
      <c r="V42">
        <v>13.843875000000001</v>
      </c>
      <c r="W42">
        <v>41.868735999999998</v>
      </c>
      <c r="X42">
        <v>47.768751999999999</v>
      </c>
      <c r="Y42">
        <v>0</v>
      </c>
      <c r="Z42">
        <v>12.734033</v>
      </c>
      <c r="AA42">
        <v>0</v>
      </c>
      <c r="AB42">
        <v>25.511686999999998</v>
      </c>
      <c r="AC42">
        <v>18.804043</v>
      </c>
      <c r="AD42">
        <v>17.710251</v>
      </c>
      <c r="AE42">
        <v>41.132337999999997</v>
      </c>
      <c r="AF42">
        <v>8.6210909999999998</v>
      </c>
      <c r="AG42">
        <v>39.012331000000003</v>
      </c>
      <c r="AH42">
        <v>36.800420000000003</v>
      </c>
      <c r="AI42">
        <v>0</v>
      </c>
      <c r="AJ42">
        <v>0</v>
      </c>
      <c r="AK42">
        <v>50.176322999999996</v>
      </c>
      <c r="AL42">
        <v>22.577660000000002</v>
      </c>
      <c r="AM42">
        <v>15.384713</v>
      </c>
      <c r="AN42">
        <v>0.91065499999999999</v>
      </c>
      <c r="AO42">
        <v>3.9367139999999998</v>
      </c>
      <c r="AP42">
        <v>2.3645339999999999</v>
      </c>
      <c r="AQ42">
        <v>0</v>
      </c>
      <c r="AR42">
        <v>51.481727999999997</v>
      </c>
      <c r="AS42">
        <v>30.988308</v>
      </c>
      <c r="AT42">
        <v>14.569362999999999</v>
      </c>
      <c r="AU42">
        <v>0</v>
      </c>
      <c r="AV42">
        <v>0</v>
      </c>
      <c r="AW42">
        <v>0</v>
      </c>
      <c r="AX42">
        <v>2.4330250000000002</v>
      </c>
      <c r="AY42">
        <v>0</v>
      </c>
      <c r="AZ42">
        <v>0</v>
      </c>
      <c r="BA42">
        <f t="shared" si="0"/>
        <v>2708.4343840000001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1.597146</v>
      </c>
      <c r="K43">
        <v>667.206729</v>
      </c>
      <c r="L43">
        <v>634.53522499999997</v>
      </c>
      <c r="M43">
        <v>84.520499999999998</v>
      </c>
      <c r="N43">
        <v>114.758438</v>
      </c>
      <c r="O43">
        <v>120.141155</v>
      </c>
      <c r="P43">
        <v>115.12275</v>
      </c>
      <c r="Q43">
        <v>18.856815000000001</v>
      </c>
      <c r="R43">
        <v>20.592009000000001</v>
      </c>
      <c r="S43">
        <v>25.637982000000001</v>
      </c>
      <c r="T43">
        <v>0</v>
      </c>
      <c r="U43">
        <v>406.83505500000001</v>
      </c>
      <c r="V43">
        <v>13.843875000000001</v>
      </c>
      <c r="W43">
        <v>43.637836999999998</v>
      </c>
      <c r="X43">
        <v>47.768751999999999</v>
      </c>
      <c r="Y43">
        <v>0</v>
      </c>
      <c r="Z43">
        <v>12.734033</v>
      </c>
      <c r="AA43">
        <v>0</v>
      </c>
      <c r="AB43">
        <v>25.511686999999998</v>
      </c>
      <c r="AC43">
        <v>18.804043</v>
      </c>
      <c r="AD43">
        <v>17.710251</v>
      </c>
      <c r="AE43">
        <v>41.132337999999997</v>
      </c>
      <c r="AF43">
        <v>8.6210909999999998</v>
      </c>
      <c r="AG43">
        <v>39.012331000000003</v>
      </c>
      <c r="AH43">
        <v>18.400210000000001</v>
      </c>
      <c r="AI43">
        <v>0</v>
      </c>
      <c r="AJ43">
        <v>0</v>
      </c>
      <c r="AK43">
        <v>50.176322999999996</v>
      </c>
      <c r="AL43">
        <v>33.866489999999999</v>
      </c>
      <c r="AM43">
        <v>10.256475</v>
      </c>
      <c r="AN43">
        <v>0.91065499999999999</v>
      </c>
      <c r="AO43">
        <v>3.9372850000000001</v>
      </c>
      <c r="AP43">
        <v>5.9735589999999998</v>
      </c>
      <c r="AQ43">
        <v>0</v>
      </c>
      <c r="AR43">
        <v>48.264119999999998</v>
      </c>
      <c r="AS43">
        <v>30.988308</v>
      </c>
      <c r="AT43">
        <v>14.569362999999999</v>
      </c>
      <c r="AU43">
        <v>0</v>
      </c>
      <c r="AV43">
        <v>0</v>
      </c>
      <c r="AW43">
        <v>0</v>
      </c>
      <c r="AX43">
        <v>2.4330250000000002</v>
      </c>
      <c r="AY43">
        <v>0</v>
      </c>
      <c r="AZ43">
        <v>0</v>
      </c>
      <c r="BA43">
        <f t="shared" si="0"/>
        <v>2698.3558550000002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1.597146</v>
      </c>
      <c r="K44">
        <v>667.206729</v>
      </c>
      <c r="L44">
        <v>634.53522499999997</v>
      </c>
      <c r="M44">
        <v>84.520499999999998</v>
      </c>
      <c r="N44">
        <v>114.758438</v>
      </c>
      <c r="O44">
        <v>120.141155</v>
      </c>
      <c r="P44">
        <v>115.12275</v>
      </c>
      <c r="Q44">
        <v>18.856815000000001</v>
      </c>
      <c r="R44">
        <v>20.592009000000001</v>
      </c>
      <c r="S44">
        <v>25.637982000000001</v>
      </c>
      <c r="T44">
        <v>0</v>
      </c>
      <c r="U44">
        <v>406.83505500000001</v>
      </c>
      <c r="V44">
        <v>13.843875000000001</v>
      </c>
      <c r="W44">
        <v>43.637836999999998</v>
      </c>
      <c r="X44">
        <v>47.768751999999999</v>
      </c>
      <c r="Y44">
        <v>0</v>
      </c>
      <c r="Z44">
        <v>12.734033</v>
      </c>
      <c r="AA44">
        <v>0</v>
      </c>
      <c r="AB44">
        <v>25.511686999999998</v>
      </c>
      <c r="AC44">
        <v>18.804043</v>
      </c>
      <c r="AD44">
        <v>17.710251</v>
      </c>
      <c r="AE44">
        <v>41.132337999999997</v>
      </c>
      <c r="AF44">
        <v>8.6210909999999998</v>
      </c>
      <c r="AG44">
        <v>39.012331000000003</v>
      </c>
      <c r="AH44">
        <v>18.400210000000001</v>
      </c>
      <c r="AI44">
        <v>0</v>
      </c>
      <c r="AJ44">
        <v>0</v>
      </c>
      <c r="AK44">
        <v>50.176322999999996</v>
      </c>
      <c r="AL44">
        <v>33.866489999999999</v>
      </c>
      <c r="AM44">
        <v>10.256475</v>
      </c>
      <c r="AN44">
        <v>0.91065499999999999</v>
      </c>
      <c r="AO44">
        <v>3.896442</v>
      </c>
      <c r="AP44">
        <v>5.9735589999999998</v>
      </c>
      <c r="AQ44">
        <v>0</v>
      </c>
      <c r="AR44">
        <v>48.264119999999998</v>
      </c>
      <c r="AS44">
        <v>30.988308</v>
      </c>
      <c r="AT44">
        <v>14.569362999999999</v>
      </c>
      <c r="AU44">
        <v>0</v>
      </c>
      <c r="AV44">
        <v>0</v>
      </c>
      <c r="AW44">
        <v>0</v>
      </c>
      <c r="AX44">
        <v>2.4330250000000002</v>
      </c>
      <c r="AY44">
        <v>0</v>
      </c>
      <c r="AZ44">
        <v>0</v>
      </c>
      <c r="BA44">
        <f t="shared" si="0"/>
        <v>2698.3150120000005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0.48885899999999999</v>
      </c>
      <c r="K45">
        <v>667.206729</v>
      </c>
      <c r="L45">
        <v>634.53522499999997</v>
      </c>
      <c r="M45">
        <v>84.520499999999998</v>
      </c>
      <c r="N45">
        <v>114.758438</v>
      </c>
      <c r="O45">
        <v>120.141155</v>
      </c>
      <c r="P45">
        <v>115.12275</v>
      </c>
      <c r="Q45">
        <v>18.856815000000001</v>
      </c>
      <c r="R45">
        <v>20.592009000000001</v>
      </c>
      <c r="S45">
        <v>25.637982000000001</v>
      </c>
      <c r="T45">
        <v>0</v>
      </c>
      <c r="U45">
        <v>406.83505500000001</v>
      </c>
      <c r="V45">
        <v>13.843875000000001</v>
      </c>
      <c r="W45">
        <v>43.637836999999998</v>
      </c>
      <c r="X45">
        <v>47.768751999999999</v>
      </c>
      <c r="Y45">
        <v>0</v>
      </c>
      <c r="Z45">
        <v>12.734033</v>
      </c>
      <c r="AA45">
        <v>0</v>
      </c>
      <c r="AB45">
        <v>25.511686999999998</v>
      </c>
      <c r="AC45">
        <v>18.804043</v>
      </c>
      <c r="AD45">
        <v>17.710251</v>
      </c>
      <c r="AE45">
        <v>41.132337999999997</v>
      </c>
      <c r="AF45">
        <v>8.6210909999999998</v>
      </c>
      <c r="AG45">
        <v>39.012331000000003</v>
      </c>
      <c r="AH45">
        <v>18.400210000000001</v>
      </c>
      <c r="AI45">
        <v>0</v>
      </c>
      <c r="AJ45">
        <v>0</v>
      </c>
      <c r="AK45">
        <v>50.176322999999996</v>
      </c>
      <c r="AL45">
        <v>33.866489999999999</v>
      </c>
      <c r="AM45">
        <v>5.1282379999999996</v>
      </c>
      <c r="AN45">
        <v>0.91065499999999999</v>
      </c>
      <c r="AO45">
        <v>3.9118650000000001</v>
      </c>
      <c r="AP45">
        <v>5.9735589999999998</v>
      </c>
      <c r="AQ45">
        <v>0</v>
      </c>
      <c r="AR45">
        <v>48.264119999999998</v>
      </c>
      <c r="AS45">
        <v>30.988308</v>
      </c>
      <c r="AT45">
        <v>14.569362999999999</v>
      </c>
      <c r="AU45">
        <v>0</v>
      </c>
      <c r="AV45">
        <v>0</v>
      </c>
      <c r="AW45">
        <v>0</v>
      </c>
      <c r="AX45">
        <v>3.2448100000000002</v>
      </c>
      <c r="AY45">
        <v>0</v>
      </c>
      <c r="AZ45">
        <v>0</v>
      </c>
      <c r="BA45">
        <f t="shared" si="0"/>
        <v>2692.9056960000003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0.48885899999999999</v>
      </c>
      <c r="K46">
        <v>667.206729</v>
      </c>
      <c r="L46">
        <v>634.53522499999997</v>
      </c>
      <c r="M46">
        <v>84.520499999999998</v>
      </c>
      <c r="N46">
        <v>114.758438</v>
      </c>
      <c r="O46">
        <v>120.141155</v>
      </c>
      <c r="P46">
        <v>115.12275</v>
      </c>
      <c r="Q46">
        <v>18.856815000000001</v>
      </c>
      <c r="R46">
        <v>20.592009000000001</v>
      </c>
      <c r="S46">
        <v>25.637982000000001</v>
      </c>
      <c r="T46">
        <v>0</v>
      </c>
      <c r="U46">
        <v>406.83505500000001</v>
      </c>
      <c r="V46">
        <v>13.843875000000001</v>
      </c>
      <c r="W46">
        <v>43.637836999999998</v>
      </c>
      <c r="X46">
        <v>47.768751999999999</v>
      </c>
      <c r="Y46">
        <v>0</v>
      </c>
      <c r="Z46">
        <v>12.734033</v>
      </c>
      <c r="AA46">
        <v>0</v>
      </c>
      <c r="AB46">
        <v>25.511686999999998</v>
      </c>
      <c r="AC46">
        <v>18.804043</v>
      </c>
      <c r="AD46">
        <v>17.710251</v>
      </c>
      <c r="AE46">
        <v>41.132337999999997</v>
      </c>
      <c r="AF46">
        <v>8.6210909999999998</v>
      </c>
      <c r="AG46">
        <v>39.012331000000003</v>
      </c>
      <c r="AH46">
        <v>18.400210000000001</v>
      </c>
      <c r="AI46">
        <v>0</v>
      </c>
      <c r="AJ46">
        <v>0</v>
      </c>
      <c r="AK46">
        <v>50.176322999999996</v>
      </c>
      <c r="AL46">
        <v>33.866489999999999</v>
      </c>
      <c r="AM46">
        <v>5.1282379999999996</v>
      </c>
      <c r="AN46">
        <v>0.91065499999999999</v>
      </c>
      <c r="AO46">
        <v>3.7810510000000002</v>
      </c>
      <c r="AP46">
        <v>5.9735589999999998</v>
      </c>
      <c r="AQ46">
        <v>0</v>
      </c>
      <c r="AR46">
        <v>48.264119999999998</v>
      </c>
      <c r="AS46">
        <v>30.988308</v>
      </c>
      <c r="AT46">
        <v>14.569362999999999</v>
      </c>
      <c r="AU46">
        <v>0</v>
      </c>
      <c r="AV46">
        <v>0</v>
      </c>
      <c r="AW46">
        <v>0</v>
      </c>
      <c r="AX46">
        <v>3.2448100000000002</v>
      </c>
      <c r="AY46">
        <v>0</v>
      </c>
      <c r="AZ46">
        <v>0</v>
      </c>
      <c r="BA46">
        <f t="shared" si="0"/>
        <v>2692.7748820000002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0.48885899999999999</v>
      </c>
      <c r="K47">
        <v>558.07050000000004</v>
      </c>
      <c r="L47">
        <v>623.81161399999996</v>
      </c>
      <c r="M47">
        <v>84.520499999999998</v>
      </c>
      <c r="N47">
        <v>114.758438</v>
      </c>
      <c r="O47">
        <v>120.141155</v>
      </c>
      <c r="P47">
        <v>115.12275</v>
      </c>
      <c r="Q47">
        <v>10.574875</v>
      </c>
      <c r="R47">
        <v>11.550164000000001</v>
      </c>
      <c r="S47">
        <v>16.907947</v>
      </c>
      <c r="T47">
        <v>0</v>
      </c>
      <c r="U47">
        <v>406.83505500000001</v>
      </c>
      <c r="V47">
        <v>13.843875000000001</v>
      </c>
      <c r="W47">
        <v>43.637836999999998</v>
      </c>
      <c r="X47">
        <v>47.768751999999999</v>
      </c>
      <c r="Y47">
        <v>0</v>
      </c>
      <c r="Z47">
        <v>12.734033</v>
      </c>
      <c r="AA47">
        <v>0</v>
      </c>
      <c r="AB47">
        <v>25.511686999999998</v>
      </c>
      <c r="AC47">
        <v>18.804043</v>
      </c>
      <c r="AD47">
        <v>17.710251</v>
      </c>
      <c r="AE47">
        <v>41.132337999999997</v>
      </c>
      <c r="AF47">
        <v>8.6210909999999998</v>
      </c>
      <c r="AG47">
        <v>39.012331000000003</v>
      </c>
      <c r="AH47">
        <v>18.400210000000001</v>
      </c>
      <c r="AI47">
        <v>0</v>
      </c>
      <c r="AJ47">
        <v>0</v>
      </c>
      <c r="AK47">
        <v>50.176322999999996</v>
      </c>
      <c r="AL47">
        <v>33.866489999999999</v>
      </c>
      <c r="AM47">
        <v>5.1282379999999996</v>
      </c>
      <c r="AN47">
        <v>0.91065499999999999</v>
      </c>
      <c r="AO47">
        <v>3.7279249999999999</v>
      </c>
      <c r="AP47">
        <v>5.9735589999999998</v>
      </c>
      <c r="AQ47">
        <v>0</v>
      </c>
      <c r="AR47">
        <v>48.264119999999998</v>
      </c>
      <c r="AS47">
        <v>30.988308</v>
      </c>
      <c r="AT47">
        <v>14.569362999999999</v>
      </c>
      <c r="AU47">
        <v>0</v>
      </c>
      <c r="AV47">
        <v>0</v>
      </c>
      <c r="AW47">
        <v>0</v>
      </c>
      <c r="AX47">
        <v>3.2448100000000002</v>
      </c>
      <c r="AY47">
        <v>0</v>
      </c>
      <c r="AZ47">
        <v>0</v>
      </c>
      <c r="BA47">
        <f t="shared" si="0"/>
        <v>2546.8080960000002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0.48885899999999999</v>
      </c>
      <c r="K48">
        <v>460.9205</v>
      </c>
      <c r="L48">
        <v>623.81161399999996</v>
      </c>
      <c r="M48">
        <v>84.520499999999998</v>
      </c>
      <c r="N48">
        <v>114.758438</v>
      </c>
      <c r="O48">
        <v>120.141155</v>
      </c>
      <c r="P48">
        <v>115.12275</v>
      </c>
      <c r="Q48">
        <v>10.574875</v>
      </c>
      <c r="R48">
        <v>11.550164000000001</v>
      </c>
      <c r="S48">
        <v>14.377810999999999</v>
      </c>
      <c r="T48">
        <v>0</v>
      </c>
      <c r="U48">
        <v>406.83505500000001</v>
      </c>
      <c r="V48">
        <v>13.843875000000001</v>
      </c>
      <c r="W48">
        <v>43.637836999999998</v>
      </c>
      <c r="X48">
        <v>47.768751999999999</v>
      </c>
      <c r="Y48">
        <v>0</v>
      </c>
      <c r="Z48">
        <v>12.734033</v>
      </c>
      <c r="AA48">
        <v>0</v>
      </c>
      <c r="AB48">
        <v>25.511686999999998</v>
      </c>
      <c r="AC48">
        <v>18.804043</v>
      </c>
      <c r="AD48">
        <v>17.710251</v>
      </c>
      <c r="AE48">
        <v>41.132337999999997</v>
      </c>
      <c r="AF48">
        <v>8.6210909999999998</v>
      </c>
      <c r="AG48">
        <v>39.012331000000003</v>
      </c>
      <c r="AH48">
        <v>18.400210000000001</v>
      </c>
      <c r="AI48">
        <v>0</v>
      </c>
      <c r="AJ48">
        <v>0</v>
      </c>
      <c r="AK48">
        <v>50.176322999999996</v>
      </c>
      <c r="AL48">
        <v>33.866489999999999</v>
      </c>
      <c r="AM48">
        <v>5.1282379999999996</v>
      </c>
      <c r="AN48">
        <v>0.91065499999999999</v>
      </c>
      <c r="AO48">
        <v>3.7407780000000002</v>
      </c>
      <c r="AP48">
        <v>1.7422880000000001</v>
      </c>
      <c r="AQ48">
        <v>0</v>
      </c>
      <c r="AR48">
        <v>48.264119999999998</v>
      </c>
      <c r="AS48">
        <v>30.988308</v>
      </c>
      <c r="AT48">
        <v>14.569362999999999</v>
      </c>
      <c r="AU48">
        <v>0</v>
      </c>
      <c r="AV48">
        <v>0</v>
      </c>
      <c r="AW48">
        <v>0</v>
      </c>
      <c r="AX48">
        <v>3.2448100000000002</v>
      </c>
      <c r="AY48">
        <v>0</v>
      </c>
      <c r="AZ48">
        <v>0</v>
      </c>
      <c r="BA48">
        <f t="shared" si="0"/>
        <v>2442.9095419999999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0.48885899999999999</v>
      </c>
      <c r="K49">
        <v>457.21908500000001</v>
      </c>
      <c r="L49">
        <v>623.81161399999996</v>
      </c>
      <c r="M49">
        <v>84.520499999999998</v>
      </c>
      <c r="N49">
        <v>114.758438</v>
      </c>
      <c r="O49">
        <v>120.141155</v>
      </c>
      <c r="P49">
        <v>115.12275</v>
      </c>
      <c r="Q49">
        <v>18.856815000000001</v>
      </c>
      <c r="R49">
        <v>20.592009000000001</v>
      </c>
      <c r="S49">
        <v>25.637982000000001</v>
      </c>
      <c r="T49">
        <v>0</v>
      </c>
      <c r="U49">
        <v>406.83505500000001</v>
      </c>
      <c r="V49">
        <v>13.843875000000001</v>
      </c>
      <c r="W49">
        <v>43.637836999999998</v>
      </c>
      <c r="X49">
        <v>47.768751999999999</v>
      </c>
      <c r="Y49">
        <v>0</v>
      </c>
      <c r="Z49">
        <v>12.734033</v>
      </c>
      <c r="AA49">
        <v>0</v>
      </c>
      <c r="AB49">
        <v>25.511686999999998</v>
      </c>
      <c r="AC49">
        <v>18.804043</v>
      </c>
      <c r="AD49">
        <v>17.710251</v>
      </c>
      <c r="AE49">
        <v>41.132337999999997</v>
      </c>
      <c r="AF49">
        <v>8.6210909999999998</v>
      </c>
      <c r="AG49">
        <v>39.012331000000003</v>
      </c>
      <c r="AH49">
        <v>18.400210000000001</v>
      </c>
      <c r="AI49">
        <v>0</v>
      </c>
      <c r="AJ49">
        <v>0</v>
      </c>
      <c r="AK49">
        <v>50.176322999999996</v>
      </c>
      <c r="AL49">
        <v>33.866489999999999</v>
      </c>
      <c r="AM49">
        <v>5.1282379999999996</v>
      </c>
      <c r="AN49">
        <v>0.91065499999999999</v>
      </c>
      <c r="AO49">
        <v>3.799045</v>
      </c>
      <c r="AP49">
        <v>1.7422880000000001</v>
      </c>
      <c r="AQ49">
        <v>0</v>
      </c>
      <c r="AR49">
        <v>48.264119999999998</v>
      </c>
      <c r="AS49">
        <v>30.988308</v>
      </c>
      <c r="AT49">
        <v>14.569362999999999</v>
      </c>
      <c r="AU49">
        <v>0</v>
      </c>
      <c r="AV49">
        <v>0</v>
      </c>
      <c r="AW49">
        <v>0</v>
      </c>
      <c r="AX49">
        <v>3.2448100000000002</v>
      </c>
      <c r="AY49">
        <v>0</v>
      </c>
      <c r="AZ49">
        <v>0</v>
      </c>
      <c r="BA49">
        <f t="shared" si="0"/>
        <v>2467.8503500000002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0.48885899999999999</v>
      </c>
      <c r="K50">
        <v>445.37650000000002</v>
      </c>
      <c r="L50">
        <v>623.81161399999996</v>
      </c>
      <c r="M50">
        <v>84.520499999999998</v>
      </c>
      <c r="N50">
        <v>114.758438</v>
      </c>
      <c r="O50">
        <v>120.141155</v>
      </c>
      <c r="P50">
        <v>115.12275</v>
      </c>
      <c r="Q50">
        <v>18.856815000000001</v>
      </c>
      <c r="R50">
        <v>20.592009000000001</v>
      </c>
      <c r="S50">
        <v>25.637982000000001</v>
      </c>
      <c r="T50">
        <v>0</v>
      </c>
      <c r="U50">
        <v>406.83505500000001</v>
      </c>
      <c r="V50">
        <v>13.843875000000001</v>
      </c>
      <c r="W50">
        <v>43.637836999999998</v>
      </c>
      <c r="X50">
        <v>47.768751999999999</v>
      </c>
      <c r="Y50">
        <v>0</v>
      </c>
      <c r="Z50">
        <v>12.734033</v>
      </c>
      <c r="AA50">
        <v>0</v>
      </c>
      <c r="AB50">
        <v>25.511686999999998</v>
      </c>
      <c r="AC50">
        <v>18.804043</v>
      </c>
      <c r="AD50">
        <v>17.710251</v>
      </c>
      <c r="AE50">
        <v>41.132337999999997</v>
      </c>
      <c r="AF50">
        <v>8.6210909999999998</v>
      </c>
      <c r="AG50">
        <v>39.012331000000003</v>
      </c>
      <c r="AH50">
        <v>18.400210000000001</v>
      </c>
      <c r="AI50">
        <v>0</v>
      </c>
      <c r="AJ50">
        <v>0</v>
      </c>
      <c r="AK50">
        <v>50.176322999999996</v>
      </c>
      <c r="AL50">
        <v>33.866489999999999</v>
      </c>
      <c r="AM50">
        <v>5.1282379999999996</v>
      </c>
      <c r="AN50">
        <v>0.91065499999999999</v>
      </c>
      <c r="AO50">
        <v>3.8376039999999998</v>
      </c>
      <c r="AP50">
        <v>1.7422880000000001</v>
      </c>
      <c r="AQ50">
        <v>0</v>
      </c>
      <c r="AR50">
        <v>48.264119999999998</v>
      </c>
      <c r="AS50">
        <v>30.988308</v>
      </c>
      <c r="AT50">
        <v>14.569362999999999</v>
      </c>
      <c r="AU50">
        <v>0</v>
      </c>
      <c r="AV50">
        <v>0</v>
      </c>
      <c r="AW50">
        <v>0</v>
      </c>
      <c r="AX50">
        <v>3.2448100000000002</v>
      </c>
      <c r="AY50">
        <v>0</v>
      </c>
      <c r="AZ50">
        <v>0</v>
      </c>
      <c r="BA50">
        <f t="shared" si="0"/>
        <v>2456.0463239999999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0.48885899999999999</v>
      </c>
      <c r="K51">
        <v>415.39600999999999</v>
      </c>
      <c r="L51">
        <v>623.81161399999996</v>
      </c>
      <c r="M51">
        <v>84.520499999999998</v>
      </c>
      <c r="N51">
        <v>114.758438</v>
      </c>
      <c r="O51">
        <v>120.141155</v>
      </c>
      <c r="P51">
        <v>115.12275</v>
      </c>
      <c r="Q51">
        <v>18.856815000000001</v>
      </c>
      <c r="R51">
        <v>20.592009000000001</v>
      </c>
      <c r="S51">
        <v>25.637982000000001</v>
      </c>
      <c r="T51">
        <v>0</v>
      </c>
      <c r="U51">
        <v>406.83505500000001</v>
      </c>
      <c r="V51">
        <v>13.843875000000001</v>
      </c>
      <c r="W51">
        <v>41.279035</v>
      </c>
      <c r="X51">
        <v>47.768751999999999</v>
      </c>
      <c r="Y51">
        <v>0</v>
      </c>
      <c r="Z51">
        <v>12.734033</v>
      </c>
      <c r="AA51">
        <v>0</v>
      </c>
      <c r="AB51">
        <v>25.511686999999998</v>
      </c>
      <c r="AC51">
        <v>9.4020220000000005</v>
      </c>
      <c r="AD51">
        <v>17.710251</v>
      </c>
      <c r="AE51">
        <v>41.132337999999997</v>
      </c>
      <c r="AF51">
        <v>8.6210909999999998</v>
      </c>
      <c r="AG51">
        <v>39.012331000000003</v>
      </c>
      <c r="AH51">
        <v>18.400210000000001</v>
      </c>
      <c r="AI51">
        <v>0</v>
      </c>
      <c r="AJ51">
        <v>0</v>
      </c>
      <c r="AK51">
        <v>50.176322999999996</v>
      </c>
      <c r="AL51">
        <v>33.866489999999999</v>
      </c>
      <c r="AM51">
        <v>5.1282379999999996</v>
      </c>
      <c r="AN51">
        <v>0.91065499999999999</v>
      </c>
      <c r="AO51">
        <v>3.8684509999999999</v>
      </c>
      <c r="AP51">
        <v>1.7422880000000001</v>
      </c>
      <c r="AQ51">
        <v>0</v>
      </c>
      <c r="AR51">
        <v>48.264119999999998</v>
      </c>
      <c r="AS51">
        <v>30.988308</v>
      </c>
      <c r="AT51">
        <v>14.569362999999999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2411.0910479999998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0.48885899999999999</v>
      </c>
      <c r="K52">
        <v>440.47042499999998</v>
      </c>
      <c r="L52">
        <v>623.81161399999996</v>
      </c>
      <c r="M52">
        <v>84.520499999999998</v>
      </c>
      <c r="N52">
        <v>114.758438</v>
      </c>
      <c r="O52">
        <v>120.141155</v>
      </c>
      <c r="P52">
        <v>115.12275</v>
      </c>
      <c r="Q52">
        <v>18.856815000000001</v>
      </c>
      <c r="R52">
        <v>20.592009000000001</v>
      </c>
      <c r="S52">
        <v>25.637982000000001</v>
      </c>
      <c r="T52">
        <v>0</v>
      </c>
      <c r="U52">
        <v>406.83505500000001</v>
      </c>
      <c r="V52">
        <v>13.843875000000001</v>
      </c>
      <c r="W52">
        <v>41.279035</v>
      </c>
      <c r="X52">
        <v>47.768751999999999</v>
      </c>
      <c r="Y52">
        <v>0</v>
      </c>
      <c r="Z52">
        <v>12.734033</v>
      </c>
      <c r="AA52">
        <v>0</v>
      </c>
      <c r="AB52">
        <v>12.691093</v>
      </c>
      <c r="AC52">
        <v>9.4020220000000005</v>
      </c>
      <c r="AD52">
        <v>17.710251</v>
      </c>
      <c r="AE52">
        <v>41.132337999999997</v>
      </c>
      <c r="AF52">
        <v>8.6210909999999998</v>
      </c>
      <c r="AG52">
        <v>39.012331000000003</v>
      </c>
      <c r="AH52">
        <v>18.400210000000001</v>
      </c>
      <c r="AI52">
        <v>0</v>
      </c>
      <c r="AJ52">
        <v>0</v>
      </c>
      <c r="AK52">
        <v>50.176322999999996</v>
      </c>
      <c r="AL52">
        <v>33.866489999999999</v>
      </c>
      <c r="AM52">
        <v>5.1282379999999996</v>
      </c>
      <c r="AN52">
        <v>0.91065499999999999</v>
      </c>
      <c r="AO52">
        <v>3.9818419999999999</v>
      </c>
      <c r="AP52">
        <v>1.7422880000000001</v>
      </c>
      <c r="AQ52">
        <v>0</v>
      </c>
      <c r="AR52">
        <v>48.264119999999998</v>
      </c>
      <c r="AS52">
        <v>30.988308</v>
      </c>
      <c r="AT52">
        <v>14.569362999999999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2423.4582599999999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0.48885899999999999</v>
      </c>
      <c r="K53">
        <v>452.50731000000002</v>
      </c>
      <c r="L53">
        <v>623.81161399999996</v>
      </c>
      <c r="M53">
        <v>84.520499999999998</v>
      </c>
      <c r="N53">
        <v>114.758438</v>
      </c>
      <c r="O53">
        <v>120.141155</v>
      </c>
      <c r="P53">
        <v>115.12275</v>
      </c>
      <c r="Q53">
        <v>18.856815000000001</v>
      </c>
      <c r="R53">
        <v>20.592009000000001</v>
      </c>
      <c r="S53">
        <v>25.637982000000001</v>
      </c>
      <c r="T53">
        <v>0</v>
      </c>
      <c r="U53">
        <v>406.83505500000001</v>
      </c>
      <c r="V53">
        <v>13.843875000000001</v>
      </c>
      <c r="W53">
        <v>41.279035</v>
      </c>
      <c r="X53">
        <v>47.768751999999999</v>
      </c>
      <c r="Y53">
        <v>0</v>
      </c>
      <c r="Z53">
        <v>12.734033</v>
      </c>
      <c r="AA53">
        <v>0</v>
      </c>
      <c r="AB53">
        <v>12.691093</v>
      </c>
      <c r="AC53">
        <v>9.4020220000000005</v>
      </c>
      <c r="AD53">
        <v>17.710251</v>
      </c>
      <c r="AE53">
        <v>41.132337999999997</v>
      </c>
      <c r="AF53">
        <v>8.6210909999999998</v>
      </c>
      <c r="AG53">
        <v>39.012331000000003</v>
      </c>
      <c r="AH53">
        <v>36.800420000000003</v>
      </c>
      <c r="AI53">
        <v>0</v>
      </c>
      <c r="AJ53">
        <v>0</v>
      </c>
      <c r="AK53">
        <v>50.176322999999996</v>
      </c>
      <c r="AL53">
        <v>33.866489999999999</v>
      </c>
      <c r="AM53">
        <v>5.1282379999999996</v>
      </c>
      <c r="AN53">
        <v>0.91065499999999999</v>
      </c>
      <c r="AO53">
        <v>4.1052309999999999</v>
      </c>
      <c r="AP53">
        <v>5.9735589999999998</v>
      </c>
      <c r="AQ53">
        <v>0</v>
      </c>
      <c r="AR53">
        <v>48.264119999999998</v>
      </c>
      <c r="AS53">
        <v>31.887428</v>
      </c>
      <c r="AT53">
        <v>14.569362999999999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2459.1491350000001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0.48885899999999999</v>
      </c>
      <c r="K54">
        <v>441.4905</v>
      </c>
      <c r="L54">
        <v>623.81161399999996</v>
      </c>
      <c r="M54">
        <v>84.520499999999998</v>
      </c>
      <c r="N54">
        <v>114.758438</v>
      </c>
      <c r="O54">
        <v>120.141155</v>
      </c>
      <c r="P54">
        <v>115.12275</v>
      </c>
      <c r="Q54">
        <v>18.856815000000001</v>
      </c>
      <c r="R54">
        <v>20.592009000000001</v>
      </c>
      <c r="S54">
        <v>25.637982000000001</v>
      </c>
      <c r="T54">
        <v>0</v>
      </c>
      <c r="U54">
        <v>406.83505500000001</v>
      </c>
      <c r="V54">
        <v>13.843875000000001</v>
      </c>
      <c r="W54">
        <v>41.279035</v>
      </c>
      <c r="X54">
        <v>47.768751999999999</v>
      </c>
      <c r="Y54">
        <v>0</v>
      </c>
      <c r="Z54">
        <v>12.734033</v>
      </c>
      <c r="AA54">
        <v>0</v>
      </c>
      <c r="AB54">
        <v>12.691093</v>
      </c>
      <c r="AC54">
        <v>9.4020220000000005</v>
      </c>
      <c r="AD54">
        <v>17.710251</v>
      </c>
      <c r="AE54">
        <v>41.132337999999997</v>
      </c>
      <c r="AF54">
        <v>8.6210909999999998</v>
      </c>
      <c r="AG54">
        <v>39.012331000000003</v>
      </c>
      <c r="AH54">
        <v>36.800420000000003</v>
      </c>
      <c r="AI54">
        <v>0</v>
      </c>
      <c r="AJ54">
        <v>0</v>
      </c>
      <c r="AK54">
        <v>50.176322999999996</v>
      </c>
      <c r="AL54">
        <v>33.866489999999999</v>
      </c>
      <c r="AM54">
        <v>5.1282379999999996</v>
      </c>
      <c r="AN54">
        <v>0.91065499999999999</v>
      </c>
      <c r="AO54">
        <v>4.1874890000000002</v>
      </c>
      <c r="AP54">
        <v>5.9735589999999998</v>
      </c>
      <c r="AQ54">
        <v>0</v>
      </c>
      <c r="AR54">
        <v>48.264119999999998</v>
      </c>
      <c r="AS54">
        <v>31.887428</v>
      </c>
      <c r="AT54">
        <v>14.569362999999999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2448.2145829999999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0.48885899999999999</v>
      </c>
      <c r="K55">
        <v>441.4905</v>
      </c>
      <c r="L55">
        <v>623.81161399999996</v>
      </c>
      <c r="M55">
        <v>84.520499999999998</v>
      </c>
      <c r="N55">
        <v>114.758438</v>
      </c>
      <c r="O55">
        <v>120.141155</v>
      </c>
      <c r="P55">
        <v>115.12275</v>
      </c>
      <c r="Q55">
        <v>10.574875</v>
      </c>
      <c r="R55">
        <v>11.550164000000001</v>
      </c>
      <c r="S55">
        <v>14.377810999999999</v>
      </c>
      <c r="T55">
        <v>0</v>
      </c>
      <c r="U55">
        <v>406.83505500000001</v>
      </c>
      <c r="V55">
        <v>13.843875000000001</v>
      </c>
      <c r="W55">
        <v>42.458435999999999</v>
      </c>
      <c r="X55">
        <v>47.768751999999999</v>
      </c>
      <c r="Y55">
        <v>0</v>
      </c>
      <c r="Z55">
        <v>12.734033</v>
      </c>
      <c r="AA55">
        <v>0</v>
      </c>
      <c r="AB55">
        <v>12.691093</v>
      </c>
      <c r="AC55">
        <v>9.4020220000000005</v>
      </c>
      <c r="AD55">
        <v>17.710251</v>
      </c>
      <c r="AE55">
        <v>41.132337999999997</v>
      </c>
      <c r="AF55">
        <v>8.6210909999999998</v>
      </c>
      <c r="AG55">
        <v>39.012331000000003</v>
      </c>
      <c r="AH55">
        <v>36.800420000000003</v>
      </c>
      <c r="AI55">
        <v>0</v>
      </c>
      <c r="AJ55">
        <v>0</v>
      </c>
      <c r="AK55">
        <v>50.176322999999996</v>
      </c>
      <c r="AL55">
        <v>33.866489999999999</v>
      </c>
      <c r="AM55">
        <v>5.1282379999999996</v>
      </c>
      <c r="AN55">
        <v>0.91065499999999999</v>
      </c>
      <c r="AO55">
        <v>5.9363469999999996</v>
      </c>
      <c r="AP55">
        <v>5.9735589999999998</v>
      </c>
      <c r="AQ55">
        <v>0</v>
      </c>
      <c r="AR55">
        <v>48.264119999999998</v>
      </c>
      <c r="AS55">
        <v>31.887428</v>
      </c>
      <c r="AT55">
        <v>14.569362999999999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2422.5588859999998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0.48885899999999999</v>
      </c>
      <c r="K56">
        <v>441.4905</v>
      </c>
      <c r="L56">
        <v>623.81161399999996</v>
      </c>
      <c r="M56">
        <v>84.520499999999998</v>
      </c>
      <c r="N56">
        <v>114.758438</v>
      </c>
      <c r="O56">
        <v>120.141155</v>
      </c>
      <c r="P56">
        <v>115.12275</v>
      </c>
      <c r="Q56">
        <v>10.574875</v>
      </c>
      <c r="R56">
        <v>11.550164000000001</v>
      </c>
      <c r="S56">
        <v>14.377810999999999</v>
      </c>
      <c r="T56">
        <v>0</v>
      </c>
      <c r="U56">
        <v>406.83505500000001</v>
      </c>
      <c r="V56">
        <v>13.843875000000001</v>
      </c>
      <c r="W56">
        <v>42.458435999999999</v>
      </c>
      <c r="X56">
        <v>47.768751999999999</v>
      </c>
      <c r="Y56">
        <v>0</v>
      </c>
      <c r="Z56">
        <v>12.734033</v>
      </c>
      <c r="AA56">
        <v>0</v>
      </c>
      <c r="AB56">
        <v>12.691093</v>
      </c>
      <c r="AC56">
        <v>9.4020220000000005</v>
      </c>
      <c r="AD56">
        <v>17.710251</v>
      </c>
      <c r="AE56">
        <v>41.132337999999997</v>
      </c>
      <c r="AF56">
        <v>8.6210909999999998</v>
      </c>
      <c r="AG56">
        <v>39.012331000000003</v>
      </c>
      <c r="AH56">
        <v>36.800420000000003</v>
      </c>
      <c r="AI56">
        <v>0</v>
      </c>
      <c r="AJ56">
        <v>0</v>
      </c>
      <c r="AK56">
        <v>50.176322999999996</v>
      </c>
      <c r="AL56">
        <v>33.866489999999999</v>
      </c>
      <c r="AM56">
        <v>5.1282379999999996</v>
      </c>
      <c r="AN56">
        <v>0.91065499999999999</v>
      </c>
      <c r="AO56">
        <v>5.9714780000000003</v>
      </c>
      <c r="AP56">
        <v>5.9735589999999998</v>
      </c>
      <c r="AQ56">
        <v>9.1806750000000008</v>
      </c>
      <c r="AR56">
        <v>48.264119999999998</v>
      </c>
      <c r="AS56">
        <v>31.887428</v>
      </c>
      <c r="AT56">
        <v>14.569362999999999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2431.774692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0.48885899999999999</v>
      </c>
      <c r="K57">
        <v>441.4905</v>
      </c>
      <c r="L57">
        <v>423.025102</v>
      </c>
      <c r="M57">
        <v>84.520499999999998</v>
      </c>
      <c r="N57">
        <v>114.758438</v>
      </c>
      <c r="O57">
        <v>120.141155</v>
      </c>
      <c r="P57">
        <v>115.12275</v>
      </c>
      <c r="Q57">
        <v>18.856815000000001</v>
      </c>
      <c r="R57">
        <v>20.592009000000001</v>
      </c>
      <c r="S57">
        <v>25.637982000000001</v>
      </c>
      <c r="T57">
        <v>0</v>
      </c>
      <c r="U57">
        <v>406.83505500000001</v>
      </c>
      <c r="V57">
        <v>13.843875000000001</v>
      </c>
      <c r="W57">
        <v>44.227538000000003</v>
      </c>
      <c r="X57">
        <v>47.768751999999999</v>
      </c>
      <c r="Y57">
        <v>0</v>
      </c>
      <c r="Z57">
        <v>19.235700000000001</v>
      </c>
      <c r="AA57">
        <v>13.584484</v>
      </c>
      <c r="AB57">
        <v>12.691093</v>
      </c>
      <c r="AC57">
        <v>9.4020220000000005</v>
      </c>
      <c r="AD57">
        <v>17.710251</v>
      </c>
      <c r="AE57">
        <v>41.132337999999997</v>
      </c>
      <c r="AF57">
        <v>8.6210909999999998</v>
      </c>
      <c r="AG57">
        <v>39.012331000000003</v>
      </c>
      <c r="AH57">
        <v>36.800420000000003</v>
      </c>
      <c r="AI57">
        <v>0</v>
      </c>
      <c r="AJ57">
        <v>0</v>
      </c>
      <c r="AK57">
        <v>50.176322999999996</v>
      </c>
      <c r="AL57">
        <v>33.866489999999999</v>
      </c>
      <c r="AM57">
        <v>5.1282379999999996</v>
      </c>
      <c r="AN57">
        <v>0.91065499999999999</v>
      </c>
      <c r="AO57">
        <v>5.9252079999999996</v>
      </c>
      <c r="AP57">
        <v>5.9735589999999998</v>
      </c>
      <c r="AQ57">
        <v>21.482780000000002</v>
      </c>
      <c r="AR57">
        <v>48.264119999999998</v>
      </c>
      <c r="AS57">
        <v>31.887428</v>
      </c>
      <c r="AT57">
        <v>14.569362999999999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2293.6832239999994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0.48885899999999999</v>
      </c>
      <c r="K58">
        <v>441.4905</v>
      </c>
      <c r="L58">
        <v>423.025102</v>
      </c>
      <c r="M58">
        <v>84.520499999999998</v>
      </c>
      <c r="N58">
        <v>114.758438</v>
      </c>
      <c r="O58">
        <v>120.141155</v>
      </c>
      <c r="P58">
        <v>115.12275</v>
      </c>
      <c r="Q58">
        <v>18.856815000000001</v>
      </c>
      <c r="R58">
        <v>20.592009000000001</v>
      </c>
      <c r="S58">
        <v>25.637982000000001</v>
      </c>
      <c r="T58">
        <v>0</v>
      </c>
      <c r="U58">
        <v>406.83505500000001</v>
      </c>
      <c r="V58">
        <v>13.843875000000001</v>
      </c>
      <c r="W58">
        <v>44.227538000000003</v>
      </c>
      <c r="X58">
        <v>47.768751999999999</v>
      </c>
      <c r="Y58">
        <v>0</v>
      </c>
      <c r="Z58">
        <v>19.235700000000001</v>
      </c>
      <c r="AA58">
        <v>17.268412000000001</v>
      </c>
      <c r="AB58">
        <v>12.691093</v>
      </c>
      <c r="AC58">
        <v>9.4020220000000005</v>
      </c>
      <c r="AD58">
        <v>17.710251</v>
      </c>
      <c r="AE58">
        <v>41.132337999999997</v>
      </c>
      <c r="AF58">
        <v>8.6210909999999998</v>
      </c>
      <c r="AG58">
        <v>39.012331000000003</v>
      </c>
      <c r="AH58">
        <v>55.200629999999997</v>
      </c>
      <c r="AI58">
        <v>0</v>
      </c>
      <c r="AJ58">
        <v>0</v>
      </c>
      <c r="AK58">
        <v>50.176322999999996</v>
      </c>
      <c r="AL58">
        <v>33.866489999999999</v>
      </c>
      <c r="AM58">
        <v>5.1282379999999996</v>
      </c>
      <c r="AN58">
        <v>0.91065499999999999</v>
      </c>
      <c r="AO58">
        <v>5.9709070000000004</v>
      </c>
      <c r="AP58">
        <v>5.9735589999999998</v>
      </c>
      <c r="AQ58">
        <v>21.788802</v>
      </c>
      <c r="AR58">
        <v>48.264119999999998</v>
      </c>
      <c r="AS58">
        <v>31.887428</v>
      </c>
      <c r="AT58">
        <v>14.569362999999999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2316.1190829999991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0.48885899999999999</v>
      </c>
      <c r="K59">
        <v>441.4905</v>
      </c>
      <c r="L59">
        <v>415.88078899999999</v>
      </c>
      <c r="M59">
        <v>84.520499999999998</v>
      </c>
      <c r="N59">
        <v>114.758438</v>
      </c>
      <c r="O59">
        <v>120.141155</v>
      </c>
      <c r="P59">
        <v>115.12275</v>
      </c>
      <c r="Q59">
        <v>18.856815000000001</v>
      </c>
      <c r="R59">
        <v>20.592009000000001</v>
      </c>
      <c r="S59">
        <v>25.637982000000001</v>
      </c>
      <c r="T59">
        <v>0</v>
      </c>
      <c r="U59">
        <v>406.83505500000001</v>
      </c>
      <c r="V59">
        <v>13.843875000000001</v>
      </c>
      <c r="W59">
        <v>45.076706000000001</v>
      </c>
      <c r="X59">
        <v>47.768751999999999</v>
      </c>
      <c r="Y59">
        <v>0</v>
      </c>
      <c r="Z59">
        <v>19.235700000000001</v>
      </c>
      <c r="AA59">
        <v>27.245718</v>
      </c>
      <c r="AB59">
        <v>12.691093</v>
      </c>
      <c r="AC59">
        <v>9.4020220000000005</v>
      </c>
      <c r="AD59">
        <v>17.710251</v>
      </c>
      <c r="AE59">
        <v>41.132337999999997</v>
      </c>
      <c r="AF59">
        <v>8.6210909999999998</v>
      </c>
      <c r="AG59">
        <v>39.012331000000003</v>
      </c>
      <c r="AH59">
        <v>55.200629999999997</v>
      </c>
      <c r="AI59">
        <v>0</v>
      </c>
      <c r="AJ59">
        <v>0</v>
      </c>
      <c r="AK59">
        <v>50.176322999999996</v>
      </c>
      <c r="AL59">
        <v>33.866489999999999</v>
      </c>
      <c r="AM59">
        <v>10.256475</v>
      </c>
      <c r="AN59">
        <v>0.91065499999999999</v>
      </c>
      <c r="AO59">
        <v>5.962053</v>
      </c>
      <c r="AP59">
        <v>5.9735589999999998</v>
      </c>
      <c r="AQ59">
        <v>21.788802</v>
      </c>
      <c r="AR59">
        <v>48.264119999999998</v>
      </c>
      <c r="AS59">
        <v>30.988308</v>
      </c>
      <c r="AT59">
        <v>14.569362999999999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2324.0215069999999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0.48885899999999999</v>
      </c>
      <c r="K60">
        <v>441.4905</v>
      </c>
      <c r="L60">
        <v>415.88078899999999</v>
      </c>
      <c r="M60">
        <v>84.520499999999998</v>
      </c>
      <c r="N60">
        <v>114.758438</v>
      </c>
      <c r="O60">
        <v>120.141155</v>
      </c>
      <c r="P60">
        <v>115.12275</v>
      </c>
      <c r="Q60">
        <v>18.856815000000001</v>
      </c>
      <c r="R60">
        <v>20.592009000000001</v>
      </c>
      <c r="S60">
        <v>25.637982000000001</v>
      </c>
      <c r="T60">
        <v>0</v>
      </c>
      <c r="U60">
        <v>406.83505500000001</v>
      </c>
      <c r="V60">
        <v>13.843875000000001</v>
      </c>
      <c r="W60">
        <v>45.076706000000001</v>
      </c>
      <c r="X60">
        <v>47.768751999999999</v>
      </c>
      <c r="Y60">
        <v>0</v>
      </c>
      <c r="Z60">
        <v>19.235700000000001</v>
      </c>
      <c r="AA60">
        <v>40.906950000000002</v>
      </c>
      <c r="AB60">
        <v>12.691093</v>
      </c>
      <c r="AC60">
        <v>9.4020220000000005</v>
      </c>
      <c r="AD60">
        <v>17.710251</v>
      </c>
      <c r="AE60">
        <v>41.132337999999997</v>
      </c>
      <c r="AF60">
        <v>8.6210909999999998</v>
      </c>
      <c r="AG60">
        <v>39.012331000000003</v>
      </c>
      <c r="AH60">
        <v>55.200629999999997</v>
      </c>
      <c r="AI60">
        <v>0</v>
      </c>
      <c r="AJ60">
        <v>0</v>
      </c>
      <c r="AK60">
        <v>50.176322999999996</v>
      </c>
      <c r="AL60">
        <v>33.866489999999999</v>
      </c>
      <c r="AM60">
        <v>10.256475</v>
      </c>
      <c r="AN60">
        <v>0.91065499999999999</v>
      </c>
      <c r="AO60">
        <v>5.9403459999999999</v>
      </c>
      <c r="AP60">
        <v>2.98678</v>
      </c>
      <c r="AQ60">
        <v>30.847068</v>
      </c>
      <c r="AR60">
        <v>48.264119999999998</v>
      </c>
      <c r="AS60">
        <v>30.988308</v>
      </c>
      <c r="AT60">
        <v>14.569362999999999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2343.7325189999997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0.48885899999999999</v>
      </c>
      <c r="K61">
        <v>509.49549999999999</v>
      </c>
      <c r="L61">
        <v>415.88078899999999</v>
      </c>
      <c r="M61">
        <v>84.520499999999998</v>
      </c>
      <c r="N61">
        <v>114.758438</v>
      </c>
      <c r="O61">
        <v>120.141155</v>
      </c>
      <c r="P61">
        <v>115.12275</v>
      </c>
      <c r="Q61">
        <v>18.856815000000001</v>
      </c>
      <c r="R61">
        <v>20.592009000000001</v>
      </c>
      <c r="S61">
        <v>25.637982000000001</v>
      </c>
      <c r="T61">
        <v>0</v>
      </c>
      <c r="U61">
        <v>406.83505500000001</v>
      </c>
      <c r="V61">
        <v>13.843875000000001</v>
      </c>
      <c r="W61">
        <v>45.076706000000001</v>
      </c>
      <c r="X61">
        <v>47.768751999999999</v>
      </c>
      <c r="Y61">
        <v>0</v>
      </c>
      <c r="Z61">
        <v>19.235700000000001</v>
      </c>
      <c r="AA61">
        <v>40.906950000000002</v>
      </c>
      <c r="AB61">
        <v>12.691093</v>
      </c>
      <c r="AC61">
        <v>9.4020220000000005</v>
      </c>
      <c r="AD61">
        <v>17.710251</v>
      </c>
      <c r="AE61">
        <v>41.132337999999997</v>
      </c>
      <c r="AF61">
        <v>8.6210909999999998</v>
      </c>
      <c r="AG61">
        <v>39.012331000000003</v>
      </c>
      <c r="AH61">
        <v>55.200629999999997</v>
      </c>
      <c r="AI61">
        <v>0</v>
      </c>
      <c r="AJ61">
        <v>0</v>
      </c>
      <c r="AK61">
        <v>50.176322999999996</v>
      </c>
      <c r="AL61">
        <v>33.866489999999999</v>
      </c>
      <c r="AM61">
        <v>10.256475</v>
      </c>
      <c r="AN61">
        <v>0.91065499999999999</v>
      </c>
      <c r="AO61">
        <v>5.9083560000000004</v>
      </c>
      <c r="AP61">
        <v>2.98678</v>
      </c>
      <c r="AQ61">
        <v>32.683202999999999</v>
      </c>
      <c r="AR61">
        <v>48.264119999999998</v>
      </c>
      <c r="AS61">
        <v>30.988308</v>
      </c>
      <c r="AT61">
        <v>14.569362999999999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2413.5416639999999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0.48885899999999999</v>
      </c>
      <c r="K62">
        <v>516.18913499999996</v>
      </c>
      <c r="L62">
        <v>415.88078899999999</v>
      </c>
      <c r="M62">
        <v>84.520499999999998</v>
      </c>
      <c r="N62">
        <v>114.758438</v>
      </c>
      <c r="O62">
        <v>120.141155</v>
      </c>
      <c r="P62">
        <v>115.12275</v>
      </c>
      <c r="Q62">
        <v>18.856815000000001</v>
      </c>
      <c r="R62">
        <v>20.592009000000001</v>
      </c>
      <c r="S62">
        <v>25.637982000000001</v>
      </c>
      <c r="T62">
        <v>0</v>
      </c>
      <c r="U62">
        <v>406.83505500000001</v>
      </c>
      <c r="V62">
        <v>13.843875000000001</v>
      </c>
      <c r="W62">
        <v>45.076706000000001</v>
      </c>
      <c r="X62">
        <v>47.768751999999999</v>
      </c>
      <c r="Y62">
        <v>0</v>
      </c>
      <c r="Z62">
        <v>19.235700000000001</v>
      </c>
      <c r="AA62">
        <v>40.906950000000002</v>
      </c>
      <c r="AB62">
        <v>12.691093</v>
      </c>
      <c r="AC62">
        <v>9.4020220000000005</v>
      </c>
      <c r="AD62">
        <v>17.710251</v>
      </c>
      <c r="AE62">
        <v>27.421558999999998</v>
      </c>
      <c r="AF62">
        <v>8.6210909999999998</v>
      </c>
      <c r="AG62">
        <v>39.012331000000003</v>
      </c>
      <c r="AH62">
        <v>55.200629999999997</v>
      </c>
      <c r="AI62">
        <v>0</v>
      </c>
      <c r="AJ62">
        <v>0</v>
      </c>
      <c r="AK62">
        <v>50.176322999999996</v>
      </c>
      <c r="AL62">
        <v>33.866489999999999</v>
      </c>
      <c r="AM62">
        <v>10.256475</v>
      </c>
      <c r="AN62">
        <v>0.91065499999999999</v>
      </c>
      <c r="AO62">
        <v>5.8920760000000003</v>
      </c>
      <c r="AP62">
        <v>2.98678</v>
      </c>
      <c r="AQ62">
        <v>32.683202999999999</v>
      </c>
      <c r="AR62">
        <v>48.264119999999998</v>
      </c>
      <c r="AS62">
        <v>30.988308</v>
      </c>
      <c r="AT62">
        <v>14.569362999999999</v>
      </c>
      <c r="AU62">
        <v>0</v>
      </c>
      <c r="AV62">
        <v>0</v>
      </c>
      <c r="AW62">
        <v>0</v>
      </c>
      <c r="AX62">
        <v>4.0567900000000003</v>
      </c>
      <c r="AY62">
        <v>0</v>
      </c>
      <c r="AZ62">
        <v>0</v>
      </c>
      <c r="BA62">
        <f t="shared" si="0"/>
        <v>2410.5650300000002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0.48885899999999999</v>
      </c>
      <c r="K63">
        <v>606.64549999999997</v>
      </c>
      <c r="L63">
        <v>423.025102</v>
      </c>
      <c r="M63">
        <v>84.520499999999998</v>
      </c>
      <c r="N63">
        <v>114.758438</v>
      </c>
      <c r="O63">
        <v>120.141155</v>
      </c>
      <c r="P63">
        <v>115.12275</v>
      </c>
      <c r="Q63">
        <v>18.856815000000001</v>
      </c>
      <c r="R63">
        <v>20.592009000000001</v>
      </c>
      <c r="S63">
        <v>25.637982000000001</v>
      </c>
      <c r="T63">
        <v>0</v>
      </c>
      <c r="U63">
        <v>406.83505500000001</v>
      </c>
      <c r="V63">
        <v>13.843875000000001</v>
      </c>
      <c r="W63">
        <v>45.076706000000001</v>
      </c>
      <c r="X63">
        <v>47.768751999999999</v>
      </c>
      <c r="Y63">
        <v>0</v>
      </c>
      <c r="Z63">
        <v>19.235700000000001</v>
      </c>
      <c r="AA63">
        <v>40.906950000000002</v>
      </c>
      <c r="AB63">
        <v>12.691093</v>
      </c>
      <c r="AC63">
        <v>9.4020220000000005</v>
      </c>
      <c r="AD63">
        <v>17.710251</v>
      </c>
      <c r="AE63">
        <v>27.421558999999998</v>
      </c>
      <c r="AF63">
        <v>8.6210909999999998</v>
      </c>
      <c r="AG63">
        <v>39.012331000000003</v>
      </c>
      <c r="AH63">
        <v>55.200629999999997</v>
      </c>
      <c r="AI63">
        <v>0</v>
      </c>
      <c r="AJ63">
        <v>0</v>
      </c>
      <c r="AK63">
        <v>50.176322999999996</v>
      </c>
      <c r="AL63">
        <v>33.866489999999999</v>
      </c>
      <c r="AM63">
        <v>10.256475</v>
      </c>
      <c r="AN63">
        <v>0.91065499999999999</v>
      </c>
      <c r="AO63">
        <v>5.9037860000000002</v>
      </c>
      <c r="AP63">
        <v>2.98678</v>
      </c>
      <c r="AQ63">
        <v>32.683202999999999</v>
      </c>
      <c r="AR63">
        <v>48.264119999999998</v>
      </c>
      <c r="AS63">
        <v>30.988308</v>
      </c>
      <c r="AT63">
        <v>14.569362999999999</v>
      </c>
      <c r="AU63">
        <v>0</v>
      </c>
      <c r="AV63">
        <v>0</v>
      </c>
      <c r="AW63">
        <v>0</v>
      </c>
      <c r="AX63">
        <v>4.0567900000000003</v>
      </c>
      <c r="AY63">
        <v>0</v>
      </c>
      <c r="AZ63">
        <v>0</v>
      </c>
      <c r="BA63">
        <f t="shared" si="0"/>
        <v>2508.1774180000002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0.48885899999999999</v>
      </c>
      <c r="K64">
        <v>667.206729</v>
      </c>
      <c r="L64">
        <v>423.025102</v>
      </c>
      <c r="M64">
        <v>84.520499999999998</v>
      </c>
      <c r="N64">
        <v>114.758438</v>
      </c>
      <c r="O64">
        <v>120.141155</v>
      </c>
      <c r="P64">
        <v>115.12275</v>
      </c>
      <c r="Q64">
        <v>18.856815000000001</v>
      </c>
      <c r="R64">
        <v>20.592009000000001</v>
      </c>
      <c r="S64">
        <v>25.637982000000001</v>
      </c>
      <c r="T64">
        <v>0</v>
      </c>
      <c r="U64">
        <v>406.83505500000001</v>
      </c>
      <c r="V64">
        <v>13.843875000000001</v>
      </c>
      <c r="W64">
        <v>45.076706000000001</v>
      </c>
      <c r="X64">
        <v>47.768751999999999</v>
      </c>
      <c r="Y64">
        <v>0</v>
      </c>
      <c r="Z64">
        <v>19.235700000000001</v>
      </c>
      <c r="AA64">
        <v>40.906950000000002</v>
      </c>
      <c r="AB64">
        <v>12.691093</v>
      </c>
      <c r="AC64">
        <v>9.4020220000000005</v>
      </c>
      <c r="AD64">
        <v>17.710251</v>
      </c>
      <c r="AE64">
        <v>27.421558999999998</v>
      </c>
      <c r="AF64">
        <v>8.6210909999999998</v>
      </c>
      <c r="AG64">
        <v>39.012331000000003</v>
      </c>
      <c r="AH64">
        <v>55.200629999999997</v>
      </c>
      <c r="AI64">
        <v>0</v>
      </c>
      <c r="AJ64">
        <v>0</v>
      </c>
      <c r="AK64">
        <v>50.176322999999996</v>
      </c>
      <c r="AL64">
        <v>33.866489999999999</v>
      </c>
      <c r="AM64">
        <v>10.256475</v>
      </c>
      <c r="AN64">
        <v>0.91065499999999999</v>
      </c>
      <c r="AO64">
        <v>5.9132119999999997</v>
      </c>
      <c r="AP64">
        <v>2.98678</v>
      </c>
      <c r="AQ64">
        <v>32.683202999999999</v>
      </c>
      <c r="AR64">
        <v>48.264119999999998</v>
      </c>
      <c r="AS64">
        <v>30.988308</v>
      </c>
      <c r="AT64">
        <v>14.252451000000001</v>
      </c>
      <c r="AU64">
        <v>0</v>
      </c>
      <c r="AV64">
        <v>0</v>
      </c>
      <c r="AW64">
        <v>0</v>
      </c>
      <c r="AX64">
        <v>4.0567900000000003</v>
      </c>
      <c r="AY64">
        <v>0</v>
      </c>
      <c r="AZ64">
        <v>0</v>
      </c>
      <c r="BA64">
        <f t="shared" si="0"/>
        <v>2568.4311610000004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0.48885899999999999</v>
      </c>
      <c r="K65">
        <v>667.206729</v>
      </c>
      <c r="L65">
        <v>423.025102</v>
      </c>
      <c r="M65">
        <v>84.520499999999998</v>
      </c>
      <c r="N65">
        <v>114.758438</v>
      </c>
      <c r="O65">
        <v>120.141155</v>
      </c>
      <c r="P65">
        <v>115.12275</v>
      </c>
      <c r="Q65">
        <v>18.856815000000001</v>
      </c>
      <c r="R65">
        <v>20.592009000000001</v>
      </c>
      <c r="S65">
        <v>25.637982000000001</v>
      </c>
      <c r="T65">
        <v>0</v>
      </c>
      <c r="U65">
        <v>406.83505500000001</v>
      </c>
      <c r="V65">
        <v>13.843875000000001</v>
      </c>
      <c r="W65">
        <v>45.076706000000001</v>
      </c>
      <c r="X65">
        <v>47.768751999999999</v>
      </c>
      <c r="Y65">
        <v>0</v>
      </c>
      <c r="Z65">
        <v>19.235700000000001</v>
      </c>
      <c r="AA65">
        <v>36.839280000000002</v>
      </c>
      <c r="AB65">
        <v>25.511686999999998</v>
      </c>
      <c r="AC65">
        <v>18.804043</v>
      </c>
      <c r="AD65">
        <v>17.710251</v>
      </c>
      <c r="AE65">
        <v>27.421558999999998</v>
      </c>
      <c r="AF65">
        <v>8.6210909999999998</v>
      </c>
      <c r="AG65">
        <v>39.012331000000003</v>
      </c>
      <c r="AH65">
        <v>55.200629999999997</v>
      </c>
      <c r="AI65">
        <v>0</v>
      </c>
      <c r="AJ65">
        <v>0</v>
      </c>
      <c r="AK65">
        <v>50.176322999999996</v>
      </c>
      <c r="AL65">
        <v>33.866489999999999</v>
      </c>
      <c r="AM65">
        <v>10.256475</v>
      </c>
      <c r="AN65">
        <v>0.91065499999999999</v>
      </c>
      <c r="AO65">
        <v>5.9709070000000004</v>
      </c>
      <c r="AP65">
        <v>3.6090249999999999</v>
      </c>
      <c r="AQ65">
        <v>30.847068</v>
      </c>
      <c r="AR65">
        <v>48.264119999999998</v>
      </c>
      <c r="AS65">
        <v>30.988308</v>
      </c>
      <c r="AT65">
        <v>14.569362999999999</v>
      </c>
      <c r="AU65">
        <v>0</v>
      </c>
      <c r="AV65">
        <v>0</v>
      </c>
      <c r="AW65">
        <v>0</v>
      </c>
      <c r="AX65">
        <v>4.0567900000000003</v>
      </c>
      <c r="AY65">
        <v>0</v>
      </c>
      <c r="AZ65">
        <v>0</v>
      </c>
      <c r="BA65">
        <f t="shared" si="0"/>
        <v>2585.7468230000009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0.48885899999999999</v>
      </c>
      <c r="K66">
        <v>667.206729</v>
      </c>
      <c r="L66">
        <v>423.025102</v>
      </c>
      <c r="M66">
        <v>84.520499999999998</v>
      </c>
      <c r="N66">
        <v>114.758438</v>
      </c>
      <c r="O66">
        <v>120.141155</v>
      </c>
      <c r="P66">
        <v>115.12275</v>
      </c>
      <c r="Q66">
        <v>18.856815000000001</v>
      </c>
      <c r="R66">
        <v>20.592009000000001</v>
      </c>
      <c r="S66">
        <v>25.637982000000001</v>
      </c>
      <c r="T66">
        <v>0</v>
      </c>
      <c r="U66">
        <v>406.83505500000001</v>
      </c>
      <c r="V66">
        <v>13.843875000000001</v>
      </c>
      <c r="W66">
        <v>45.076706000000001</v>
      </c>
      <c r="X66">
        <v>47.768751999999999</v>
      </c>
      <c r="Y66">
        <v>0</v>
      </c>
      <c r="Z66">
        <v>18.273914999999999</v>
      </c>
      <c r="AA66">
        <v>34.153081999999998</v>
      </c>
      <c r="AB66">
        <v>25.511686999999998</v>
      </c>
      <c r="AC66">
        <v>18.804043</v>
      </c>
      <c r="AD66">
        <v>17.710251</v>
      </c>
      <c r="AE66">
        <v>27.421558999999998</v>
      </c>
      <c r="AF66">
        <v>8.6210909999999998</v>
      </c>
      <c r="AG66">
        <v>39.012331000000003</v>
      </c>
      <c r="AH66">
        <v>55.200629999999997</v>
      </c>
      <c r="AI66">
        <v>0</v>
      </c>
      <c r="AJ66">
        <v>0</v>
      </c>
      <c r="AK66">
        <v>50.176322999999996</v>
      </c>
      <c r="AL66">
        <v>33.866489999999999</v>
      </c>
      <c r="AM66">
        <v>11.914087</v>
      </c>
      <c r="AN66">
        <v>0.91065499999999999</v>
      </c>
      <c r="AO66">
        <v>5.9626239999999999</v>
      </c>
      <c r="AP66">
        <v>3.6090249999999999</v>
      </c>
      <c r="AQ66">
        <v>21.788802</v>
      </c>
      <c r="AR66">
        <v>48.264119999999998</v>
      </c>
      <c r="AS66">
        <v>30.988308</v>
      </c>
      <c r="AT66">
        <v>14.569362999999999</v>
      </c>
      <c r="AU66">
        <v>0</v>
      </c>
      <c r="AV66">
        <v>0</v>
      </c>
      <c r="AW66">
        <v>0</v>
      </c>
      <c r="AX66">
        <v>4.0567900000000003</v>
      </c>
      <c r="AY66">
        <v>0</v>
      </c>
      <c r="AZ66">
        <v>0</v>
      </c>
      <c r="BA66">
        <f t="shared" si="0"/>
        <v>2574.6899030000004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0.48885899999999999</v>
      </c>
      <c r="K67">
        <v>667.206729</v>
      </c>
      <c r="L67">
        <v>423.025102</v>
      </c>
      <c r="M67">
        <v>84.520499999999998</v>
      </c>
      <c r="N67">
        <v>114.758438</v>
      </c>
      <c r="O67">
        <v>120.141155</v>
      </c>
      <c r="P67">
        <v>115.12275</v>
      </c>
      <c r="Q67">
        <v>18.856815000000001</v>
      </c>
      <c r="R67">
        <v>20.592009000000001</v>
      </c>
      <c r="S67">
        <v>25.637982000000001</v>
      </c>
      <c r="T67">
        <v>0</v>
      </c>
      <c r="U67">
        <v>406.83505500000001</v>
      </c>
      <c r="V67">
        <v>13.843875000000001</v>
      </c>
      <c r="W67">
        <v>45.076706000000001</v>
      </c>
      <c r="X67">
        <v>47.768751999999999</v>
      </c>
      <c r="Y67">
        <v>0</v>
      </c>
      <c r="Z67">
        <v>6.3670169999999997</v>
      </c>
      <c r="AA67">
        <v>24.559519999999999</v>
      </c>
      <c r="AB67">
        <v>25.511686999999998</v>
      </c>
      <c r="AC67">
        <v>18.804043</v>
      </c>
      <c r="AD67">
        <v>17.710251</v>
      </c>
      <c r="AE67">
        <v>27.421558999999998</v>
      </c>
      <c r="AF67">
        <v>8.6210909999999998</v>
      </c>
      <c r="AG67">
        <v>39.012331000000003</v>
      </c>
      <c r="AH67">
        <v>55.200629999999997</v>
      </c>
      <c r="AI67">
        <v>0</v>
      </c>
      <c r="AJ67">
        <v>0</v>
      </c>
      <c r="AK67">
        <v>50.176322999999996</v>
      </c>
      <c r="AL67">
        <v>33.866489999999999</v>
      </c>
      <c r="AM67">
        <v>15.384713</v>
      </c>
      <c r="AN67">
        <v>0.91065499999999999</v>
      </c>
      <c r="AO67">
        <v>4.0895210000000004</v>
      </c>
      <c r="AP67">
        <v>3.6090249999999999</v>
      </c>
      <c r="AQ67">
        <v>21.421575000000001</v>
      </c>
      <c r="AR67">
        <v>48.264119999999998</v>
      </c>
      <c r="AS67">
        <v>30.988308</v>
      </c>
      <c r="AT67">
        <v>14.569362999999999</v>
      </c>
      <c r="AU67">
        <v>0</v>
      </c>
      <c r="AV67">
        <v>0</v>
      </c>
      <c r="AW67">
        <v>0</v>
      </c>
      <c r="AX67">
        <v>4.0567900000000003</v>
      </c>
      <c r="AY67">
        <v>0</v>
      </c>
      <c r="AZ67">
        <v>0</v>
      </c>
      <c r="BA67">
        <f t="shared" si="0"/>
        <v>2554.4197389999999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0.48885899999999999</v>
      </c>
      <c r="K68">
        <v>667.206729</v>
      </c>
      <c r="L68">
        <v>423.025102</v>
      </c>
      <c r="M68">
        <v>84.520499999999998</v>
      </c>
      <c r="N68">
        <v>114.758438</v>
      </c>
      <c r="O68">
        <v>120.141155</v>
      </c>
      <c r="P68">
        <v>115.12275</v>
      </c>
      <c r="Q68">
        <v>18.856815000000001</v>
      </c>
      <c r="R68">
        <v>20.592009000000001</v>
      </c>
      <c r="S68">
        <v>25.637982000000001</v>
      </c>
      <c r="T68">
        <v>0</v>
      </c>
      <c r="U68">
        <v>406.83505500000001</v>
      </c>
      <c r="V68">
        <v>13.843875000000001</v>
      </c>
      <c r="W68">
        <v>45.076706000000001</v>
      </c>
      <c r="X68">
        <v>47.768751999999999</v>
      </c>
      <c r="Y68">
        <v>0</v>
      </c>
      <c r="Z68">
        <v>6.3670169999999997</v>
      </c>
      <c r="AA68">
        <v>24.559519999999999</v>
      </c>
      <c r="AB68">
        <v>25.511686999999998</v>
      </c>
      <c r="AC68">
        <v>18.804043</v>
      </c>
      <c r="AD68">
        <v>17.710251</v>
      </c>
      <c r="AE68">
        <v>27.421558999999998</v>
      </c>
      <c r="AF68">
        <v>8.6210909999999998</v>
      </c>
      <c r="AG68">
        <v>39.012331000000003</v>
      </c>
      <c r="AH68">
        <v>55.200629999999997</v>
      </c>
      <c r="AI68">
        <v>0</v>
      </c>
      <c r="AJ68">
        <v>0</v>
      </c>
      <c r="AK68">
        <v>50.176322999999996</v>
      </c>
      <c r="AL68">
        <v>33.866489999999999</v>
      </c>
      <c r="AM68">
        <v>15.384713</v>
      </c>
      <c r="AN68">
        <v>0.91065499999999999</v>
      </c>
      <c r="AO68">
        <v>3.9175779999999998</v>
      </c>
      <c r="AP68">
        <v>3.6090249999999999</v>
      </c>
      <c r="AQ68">
        <v>21.421575000000001</v>
      </c>
      <c r="AR68">
        <v>48.264119999999998</v>
      </c>
      <c r="AS68">
        <v>30.988308</v>
      </c>
      <c r="AT68">
        <v>14.569362999999999</v>
      </c>
      <c r="AU68">
        <v>0</v>
      </c>
      <c r="AV68">
        <v>0</v>
      </c>
      <c r="AW68">
        <v>0</v>
      </c>
      <c r="AX68">
        <v>4.0567900000000003</v>
      </c>
      <c r="AY68">
        <v>0</v>
      </c>
      <c r="AZ68">
        <v>0</v>
      </c>
      <c r="BA68">
        <f t="shared" ref="BA68:BA99" si="1">SUM(B68:AZ68)</f>
        <v>2554.2477960000001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0.48885899999999999</v>
      </c>
      <c r="K69">
        <v>667.206729</v>
      </c>
      <c r="L69">
        <v>423.025102</v>
      </c>
      <c r="M69">
        <v>84.520499999999998</v>
      </c>
      <c r="N69">
        <v>114.758438</v>
      </c>
      <c r="O69">
        <v>120.141155</v>
      </c>
      <c r="P69">
        <v>115.12275</v>
      </c>
      <c r="Q69">
        <v>18.856815000000001</v>
      </c>
      <c r="R69">
        <v>20.592009000000001</v>
      </c>
      <c r="S69">
        <v>25.637982000000001</v>
      </c>
      <c r="T69">
        <v>0</v>
      </c>
      <c r="U69">
        <v>406.83505500000001</v>
      </c>
      <c r="V69">
        <v>13.843875000000001</v>
      </c>
      <c r="W69">
        <v>45.076706000000001</v>
      </c>
      <c r="X69">
        <v>47.768751999999999</v>
      </c>
      <c r="Y69">
        <v>0</v>
      </c>
      <c r="Z69">
        <v>6.3670169999999997</v>
      </c>
      <c r="AA69">
        <v>24.559519999999999</v>
      </c>
      <c r="AB69">
        <v>25.511686999999998</v>
      </c>
      <c r="AC69">
        <v>18.804043</v>
      </c>
      <c r="AD69">
        <v>17.710251</v>
      </c>
      <c r="AE69">
        <v>27.421558999999998</v>
      </c>
      <c r="AF69">
        <v>8.6210909999999998</v>
      </c>
      <c r="AG69">
        <v>39.012331000000003</v>
      </c>
      <c r="AH69">
        <v>55.200629999999997</v>
      </c>
      <c r="AI69">
        <v>0</v>
      </c>
      <c r="AJ69">
        <v>0</v>
      </c>
      <c r="AK69">
        <v>50.176322999999996</v>
      </c>
      <c r="AL69">
        <v>33.866489999999999</v>
      </c>
      <c r="AM69">
        <v>15.384713</v>
      </c>
      <c r="AN69">
        <v>0.91065499999999999</v>
      </c>
      <c r="AO69">
        <v>3.770483</v>
      </c>
      <c r="AP69">
        <v>3.6090249999999999</v>
      </c>
      <c r="AQ69">
        <v>21.237962</v>
      </c>
      <c r="AR69">
        <v>48.264119999999998</v>
      </c>
      <c r="AS69">
        <v>30.988308</v>
      </c>
      <c r="AT69">
        <v>14.569362999999999</v>
      </c>
      <c r="AU69">
        <v>0</v>
      </c>
      <c r="AV69">
        <v>0</v>
      </c>
      <c r="AW69">
        <v>0</v>
      </c>
      <c r="AX69">
        <v>4.0567900000000003</v>
      </c>
      <c r="AY69">
        <v>0</v>
      </c>
      <c r="AZ69">
        <v>0</v>
      </c>
      <c r="BA69">
        <f t="shared" si="1"/>
        <v>2553.9170880000001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0.48885899999999999</v>
      </c>
      <c r="K70">
        <v>667.206729</v>
      </c>
      <c r="L70">
        <v>423.025102</v>
      </c>
      <c r="M70">
        <v>84.520499999999998</v>
      </c>
      <c r="N70">
        <v>114.758438</v>
      </c>
      <c r="O70">
        <v>120.141155</v>
      </c>
      <c r="P70">
        <v>115.12275</v>
      </c>
      <c r="Q70">
        <v>18.856815000000001</v>
      </c>
      <c r="R70">
        <v>20.592009000000001</v>
      </c>
      <c r="S70">
        <v>25.637982000000001</v>
      </c>
      <c r="T70">
        <v>0</v>
      </c>
      <c r="U70">
        <v>406.83505500000001</v>
      </c>
      <c r="V70">
        <v>13.843875000000001</v>
      </c>
      <c r="W70">
        <v>45.076706000000001</v>
      </c>
      <c r="X70">
        <v>47.768751999999999</v>
      </c>
      <c r="Y70">
        <v>0</v>
      </c>
      <c r="Z70">
        <v>6.3670169999999997</v>
      </c>
      <c r="AA70">
        <v>24.559519999999999</v>
      </c>
      <c r="AB70">
        <v>25.511686999999998</v>
      </c>
      <c r="AC70">
        <v>18.804043</v>
      </c>
      <c r="AD70">
        <v>17.710251</v>
      </c>
      <c r="AE70">
        <v>27.421558999999998</v>
      </c>
      <c r="AF70">
        <v>8.6210909999999998</v>
      </c>
      <c r="AG70">
        <v>39.012331000000003</v>
      </c>
      <c r="AH70">
        <v>55.200629999999997</v>
      </c>
      <c r="AI70">
        <v>0</v>
      </c>
      <c r="AJ70">
        <v>0</v>
      </c>
      <c r="AK70">
        <v>50.176322999999996</v>
      </c>
      <c r="AL70">
        <v>33.866489999999999</v>
      </c>
      <c r="AM70">
        <v>15.384713</v>
      </c>
      <c r="AN70">
        <v>0.91065499999999999</v>
      </c>
      <c r="AO70">
        <v>3.6616610000000001</v>
      </c>
      <c r="AP70">
        <v>3.6090249999999999</v>
      </c>
      <c r="AQ70">
        <v>20.809529999999999</v>
      </c>
      <c r="AR70">
        <v>48.264119999999998</v>
      </c>
      <c r="AS70">
        <v>30.988308</v>
      </c>
      <c r="AT70">
        <v>14.569362999999999</v>
      </c>
      <c r="AU70">
        <v>0</v>
      </c>
      <c r="AV70">
        <v>0</v>
      </c>
      <c r="AW70">
        <v>0</v>
      </c>
      <c r="AX70">
        <v>4.0567900000000003</v>
      </c>
      <c r="AY70">
        <v>0</v>
      </c>
      <c r="AZ70">
        <v>0</v>
      </c>
      <c r="BA70">
        <f t="shared" si="1"/>
        <v>2553.3798340000003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0.48885899999999999</v>
      </c>
      <c r="K71">
        <v>667.206729</v>
      </c>
      <c r="L71">
        <v>423.025102</v>
      </c>
      <c r="M71">
        <v>84.520499999999998</v>
      </c>
      <c r="N71">
        <v>114.758438</v>
      </c>
      <c r="O71">
        <v>120.141155</v>
      </c>
      <c r="P71">
        <v>115.12275</v>
      </c>
      <c r="Q71">
        <v>18.856815000000001</v>
      </c>
      <c r="R71">
        <v>20.592009000000001</v>
      </c>
      <c r="S71">
        <v>25.637982000000001</v>
      </c>
      <c r="T71">
        <v>0</v>
      </c>
      <c r="U71">
        <v>406.83505500000001</v>
      </c>
      <c r="V71">
        <v>13.843875000000001</v>
      </c>
      <c r="W71">
        <v>45.076706000000001</v>
      </c>
      <c r="X71">
        <v>47.768751999999999</v>
      </c>
      <c r="Y71">
        <v>0</v>
      </c>
      <c r="Z71">
        <v>6.3670169999999997</v>
      </c>
      <c r="AA71">
        <v>12.27976</v>
      </c>
      <c r="AB71">
        <v>25.511686999999998</v>
      </c>
      <c r="AC71">
        <v>18.804043</v>
      </c>
      <c r="AD71">
        <v>17.710251</v>
      </c>
      <c r="AE71">
        <v>27.421558999999998</v>
      </c>
      <c r="AF71">
        <v>8.6210909999999998</v>
      </c>
      <c r="AG71">
        <v>39.012331000000003</v>
      </c>
      <c r="AH71">
        <v>55.200629999999997</v>
      </c>
      <c r="AI71">
        <v>0</v>
      </c>
      <c r="AJ71">
        <v>0</v>
      </c>
      <c r="AK71">
        <v>50.176322999999996</v>
      </c>
      <c r="AL71">
        <v>33.866489999999999</v>
      </c>
      <c r="AM71">
        <v>15.384713</v>
      </c>
      <c r="AN71">
        <v>0.89207000000000003</v>
      </c>
      <c r="AO71">
        <v>3.491717</v>
      </c>
      <c r="AP71">
        <v>3.6090249999999999</v>
      </c>
      <c r="AQ71">
        <v>20.809529999999999</v>
      </c>
      <c r="AR71">
        <v>48.264119999999998</v>
      </c>
      <c r="AS71">
        <v>30.988308</v>
      </c>
      <c r="AT71">
        <v>14.569362999999999</v>
      </c>
      <c r="AU71">
        <v>0</v>
      </c>
      <c r="AV71">
        <v>0</v>
      </c>
      <c r="AW71">
        <v>0</v>
      </c>
      <c r="AX71">
        <v>4.0567900000000003</v>
      </c>
      <c r="AY71">
        <v>0</v>
      </c>
      <c r="AZ71">
        <v>0</v>
      </c>
      <c r="BA71">
        <f t="shared" si="1"/>
        <v>2540.9115449999999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0.48885899999999999</v>
      </c>
      <c r="K72">
        <v>667.206729</v>
      </c>
      <c r="L72">
        <v>423.025102</v>
      </c>
      <c r="M72">
        <v>84.520499999999998</v>
      </c>
      <c r="N72">
        <v>114.758438</v>
      </c>
      <c r="O72">
        <v>120.141155</v>
      </c>
      <c r="P72">
        <v>115.12275</v>
      </c>
      <c r="Q72">
        <v>18.856815000000001</v>
      </c>
      <c r="R72">
        <v>20.592009000000001</v>
      </c>
      <c r="S72">
        <v>25.637982000000001</v>
      </c>
      <c r="T72">
        <v>0</v>
      </c>
      <c r="U72">
        <v>406.83505500000001</v>
      </c>
      <c r="V72">
        <v>13.843875000000001</v>
      </c>
      <c r="W72">
        <v>45.076706000000001</v>
      </c>
      <c r="X72">
        <v>47.768751999999999</v>
      </c>
      <c r="Y72">
        <v>0</v>
      </c>
      <c r="Z72">
        <v>6.3670169999999997</v>
      </c>
      <c r="AA72">
        <v>12.27976</v>
      </c>
      <c r="AB72">
        <v>25.511686999999998</v>
      </c>
      <c r="AC72">
        <v>18.804043</v>
      </c>
      <c r="AD72">
        <v>17.710251</v>
      </c>
      <c r="AE72">
        <v>27.421558999999998</v>
      </c>
      <c r="AF72">
        <v>8.6210909999999998</v>
      </c>
      <c r="AG72">
        <v>39.012331000000003</v>
      </c>
      <c r="AH72">
        <v>55.200629999999997</v>
      </c>
      <c r="AI72">
        <v>0</v>
      </c>
      <c r="AJ72">
        <v>0</v>
      </c>
      <c r="AK72">
        <v>50.176322999999996</v>
      </c>
      <c r="AL72">
        <v>33.866489999999999</v>
      </c>
      <c r="AM72">
        <v>15.384713</v>
      </c>
      <c r="AN72">
        <v>0.89207000000000003</v>
      </c>
      <c r="AO72">
        <v>3.3331970000000002</v>
      </c>
      <c r="AP72">
        <v>3.6090249999999999</v>
      </c>
      <c r="AQ72">
        <v>20.809529999999999</v>
      </c>
      <c r="AR72">
        <v>48.264119999999998</v>
      </c>
      <c r="AS72">
        <v>30.988308</v>
      </c>
      <c r="AT72">
        <v>14.569362999999999</v>
      </c>
      <c r="AU72">
        <v>0</v>
      </c>
      <c r="AV72">
        <v>0</v>
      </c>
      <c r="AW72">
        <v>0</v>
      </c>
      <c r="AX72">
        <v>4.0567900000000003</v>
      </c>
      <c r="AY72">
        <v>0</v>
      </c>
      <c r="AZ72">
        <v>0</v>
      </c>
      <c r="BA72">
        <f t="shared" si="1"/>
        <v>2540.753025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0.48885899999999999</v>
      </c>
      <c r="K73">
        <v>667.206729</v>
      </c>
      <c r="L73">
        <v>423.025102</v>
      </c>
      <c r="M73">
        <v>84.520499999999998</v>
      </c>
      <c r="N73">
        <v>114.758438</v>
      </c>
      <c r="O73">
        <v>120.141155</v>
      </c>
      <c r="P73">
        <v>115.12275</v>
      </c>
      <c r="Q73">
        <v>18.856815000000001</v>
      </c>
      <c r="R73">
        <v>20.592009000000001</v>
      </c>
      <c r="S73">
        <v>25.637982000000001</v>
      </c>
      <c r="T73">
        <v>0</v>
      </c>
      <c r="U73">
        <v>406.83505500000001</v>
      </c>
      <c r="V73">
        <v>13.843875000000001</v>
      </c>
      <c r="W73">
        <v>45.076706000000001</v>
      </c>
      <c r="X73">
        <v>47.768751999999999</v>
      </c>
      <c r="Y73">
        <v>0</v>
      </c>
      <c r="Z73">
        <v>6.3670169999999997</v>
      </c>
      <c r="AA73">
        <v>12.27976</v>
      </c>
      <c r="AB73">
        <v>25.511686999999998</v>
      </c>
      <c r="AC73">
        <v>18.804043</v>
      </c>
      <c r="AD73">
        <v>17.710251</v>
      </c>
      <c r="AE73">
        <v>27.421558999999998</v>
      </c>
      <c r="AF73">
        <v>8.6210909999999998</v>
      </c>
      <c r="AG73">
        <v>39.012331000000003</v>
      </c>
      <c r="AH73">
        <v>55.200629999999997</v>
      </c>
      <c r="AI73">
        <v>0</v>
      </c>
      <c r="AJ73">
        <v>0</v>
      </c>
      <c r="AK73">
        <v>50.176322999999996</v>
      </c>
      <c r="AL73">
        <v>33.866489999999999</v>
      </c>
      <c r="AM73">
        <v>15.384713</v>
      </c>
      <c r="AN73">
        <v>0.89207000000000003</v>
      </c>
      <c r="AO73">
        <v>3.2923529999999999</v>
      </c>
      <c r="AP73">
        <v>3.6090249999999999</v>
      </c>
      <c r="AQ73">
        <v>20.809529999999999</v>
      </c>
      <c r="AR73">
        <v>48.264119999999998</v>
      </c>
      <c r="AS73">
        <v>30.988308</v>
      </c>
      <c r="AT73">
        <v>14.569362999999999</v>
      </c>
      <c r="AU73">
        <v>0</v>
      </c>
      <c r="AV73">
        <v>0</v>
      </c>
      <c r="AW73">
        <v>0</v>
      </c>
      <c r="AX73">
        <v>4.0567900000000003</v>
      </c>
      <c r="AY73">
        <v>0</v>
      </c>
      <c r="AZ73">
        <v>0</v>
      </c>
      <c r="BA73">
        <f t="shared" si="1"/>
        <v>2540.7121809999999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0.48885899999999999</v>
      </c>
      <c r="K74">
        <v>667.206729</v>
      </c>
      <c r="L74">
        <v>423.025102</v>
      </c>
      <c r="M74">
        <v>84.520499999999998</v>
      </c>
      <c r="N74">
        <v>114.758438</v>
      </c>
      <c r="O74">
        <v>120.141155</v>
      </c>
      <c r="P74">
        <v>115.12275</v>
      </c>
      <c r="Q74">
        <v>18.856815000000001</v>
      </c>
      <c r="R74">
        <v>20.592009000000001</v>
      </c>
      <c r="S74">
        <v>25.637982000000001</v>
      </c>
      <c r="T74">
        <v>0</v>
      </c>
      <c r="U74">
        <v>406.83505500000001</v>
      </c>
      <c r="V74">
        <v>13.843875000000001</v>
      </c>
      <c r="W74">
        <v>45.076706000000001</v>
      </c>
      <c r="X74">
        <v>47.768751999999999</v>
      </c>
      <c r="Y74">
        <v>0</v>
      </c>
      <c r="Z74">
        <v>6.3670169999999997</v>
      </c>
      <c r="AA74">
        <v>11.512275000000001</v>
      </c>
      <c r="AB74">
        <v>25.511686999999998</v>
      </c>
      <c r="AC74">
        <v>18.804043</v>
      </c>
      <c r="AD74">
        <v>17.710251</v>
      </c>
      <c r="AE74">
        <v>27.421558999999998</v>
      </c>
      <c r="AF74">
        <v>8.6210909999999998</v>
      </c>
      <c r="AG74">
        <v>39.012331000000003</v>
      </c>
      <c r="AH74">
        <v>68.172777999999994</v>
      </c>
      <c r="AI74">
        <v>0</v>
      </c>
      <c r="AJ74">
        <v>0</v>
      </c>
      <c r="AK74">
        <v>50.176322999999996</v>
      </c>
      <c r="AL74">
        <v>33.866489999999999</v>
      </c>
      <c r="AM74">
        <v>15.384713</v>
      </c>
      <c r="AN74">
        <v>0.89207000000000003</v>
      </c>
      <c r="AO74">
        <v>3.0592869999999999</v>
      </c>
      <c r="AP74">
        <v>3.6090249999999999</v>
      </c>
      <c r="AQ74">
        <v>20.809529999999999</v>
      </c>
      <c r="AR74">
        <v>48.264119999999998</v>
      </c>
      <c r="AS74">
        <v>30.988308</v>
      </c>
      <c r="AT74">
        <v>14.569362999999999</v>
      </c>
      <c r="AU74">
        <v>0</v>
      </c>
      <c r="AV74">
        <v>0</v>
      </c>
      <c r="AW74">
        <v>0</v>
      </c>
      <c r="AX74">
        <v>4.0567900000000003</v>
      </c>
      <c r="AY74">
        <v>0</v>
      </c>
      <c r="AZ74">
        <v>0</v>
      </c>
      <c r="BA74">
        <f t="shared" si="1"/>
        <v>2552.6837780000005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0.48885899999999999</v>
      </c>
      <c r="K75">
        <v>667.206729</v>
      </c>
      <c r="L75">
        <v>423.025102</v>
      </c>
      <c r="M75">
        <v>84.520499999999998</v>
      </c>
      <c r="N75">
        <v>114.758438</v>
      </c>
      <c r="O75">
        <v>120.141155</v>
      </c>
      <c r="P75">
        <v>115.12275</v>
      </c>
      <c r="Q75">
        <v>18.856815000000001</v>
      </c>
      <c r="R75">
        <v>20.592009000000001</v>
      </c>
      <c r="S75">
        <v>25.637982000000001</v>
      </c>
      <c r="T75">
        <v>0</v>
      </c>
      <c r="U75">
        <v>406.83505500000001</v>
      </c>
      <c r="V75">
        <v>13.843875000000001</v>
      </c>
      <c r="W75">
        <v>45.076706000000001</v>
      </c>
      <c r="X75">
        <v>47.768751999999999</v>
      </c>
      <c r="Y75">
        <v>0</v>
      </c>
      <c r="Z75">
        <v>6.3670169999999997</v>
      </c>
      <c r="AA75">
        <v>11.512275000000001</v>
      </c>
      <c r="AB75">
        <v>38.384081999999999</v>
      </c>
      <c r="AC75">
        <v>28.234518000000001</v>
      </c>
      <c r="AD75">
        <v>17.710251</v>
      </c>
      <c r="AE75">
        <v>27.421558999999998</v>
      </c>
      <c r="AF75">
        <v>8.6210909999999998</v>
      </c>
      <c r="AG75">
        <v>39.012331000000003</v>
      </c>
      <c r="AH75">
        <v>68.172777999999994</v>
      </c>
      <c r="AI75">
        <v>0</v>
      </c>
      <c r="AJ75">
        <v>0</v>
      </c>
      <c r="AK75">
        <v>50.176322999999996</v>
      </c>
      <c r="AL75">
        <v>45.155320000000003</v>
      </c>
      <c r="AM75">
        <v>15.384713</v>
      </c>
      <c r="AN75">
        <v>0.89207000000000003</v>
      </c>
      <c r="AO75">
        <v>2.8342170000000002</v>
      </c>
      <c r="AP75">
        <v>3.6090249999999999</v>
      </c>
      <c r="AQ75">
        <v>21.788802</v>
      </c>
      <c r="AR75">
        <v>48.264119999999998</v>
      </c>
      <c r="AS75">
        <v>30.988308</v>
      </c>
      <c r="AT75">
        <v>14.569362999999999</v>
      </c>
      <c r="AU75">
        <v>0</v>
      </c>
      <c r="AV75">
        <v>0</v>
      </c>
      <c r="AW75">
        <v>0</v>
      </c>
      <c r="AX75">
        <v>4.0567900000000003</v>
      </c>
      <c r="AY75">
        <v>0</v>
      </c>
      <c r="AZ75">
        <v>0</v>
      </c>
      <c r="BA75">
        <f t="shared" si="1"/>
        <v>2587.0296800000006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0.48885899999999999</v>
      </c>
      <c r="K76">
        <v>667.206729</v>
      </c>
      <c r="L76">
        <v>423.025102</v>
      </c>
      <c r="M76">
        <v>84.520499999999998</v>
      </c>
      <c r="N76">
        <v>114.758438</v>
      </c>
      <c r="O76">
        <v>120.141155</v>
      </c>
      <c r="P76">
        <v>115.12275</v>
      </c>
      <c r="Q76">
        <v>18.856815000000001</v>
      </c>
      <c r="R76">
        <v>20.592009000000001</v>
      </c>
      <c r="S76">
        <v>25.637982000000001</v>
      </c>
      <c r="T76">
        <v>0</v>
      </c>
      <c r="U76">
        <v>406.83505500000001</v>
      </c>
      <c r="V76">
        <v>13.843875000000001</v>
      </c>
      <c r="W76">
        <v>45.076706000000001</v>
      </c>
      <c r="X76">
        <v>47.768751999999999</v>
      </c>
      <c r="Y76">
        <v>0</v>
      </c>
      <c r="Z76">
        <v>6.3670169999999997</v>
      </c>
      <c r="AA76">
        <v>24.559519999999999</v>
      </c>
      <c r="AB76">
        <v>38.384081999999999</v>
      </c>
      <c r="AC76">
        <v>28.234518000000001</v>
      </c>
      <c r="AD76">
        <v>17.710251</v>
      </c>
      <c r="AE76">
        <v>27.421558999999998</v>
      </c>
      <c r="AF76">
        <v>8.6210909999999998</v>
      </c>
      <c r="AG76">
        <v>39.012331000000003</v>
      </c>
      <c r="AH76">
        <v>90.897036999999997</v>
      </c>
      <c r="AI76">
        <v>0</v>
      </c>
      <c r="AJ76">
        <v>0</v>
      </c>
      <c r="AK76">
        <v>50.176322999999996</v>
      </c>
      <c r="AL76">
        <v>45.155320000000003</v>
      </c>
      <c r="AM76">
        <v>15.384713</v>
      </c>
      <c r="AN76">
        <v>0.89207000000000003</v>
      </c>
      <c r="AO76">
        <v>2.749959</v>
      </c>
      <c r="AP76">
        <v>3.6090249999999999</v>
      </c>
      <c r="AQ76">
        <v>21.788802</v>
      </c>
      <c r="AR76">
        <v>48.264119999999998</v>
      </c>
      <c r="AS76">
        <v>30.988308</v>
      </c>
      <c r="AT76">
        <v>14.569362999999999</v>
      </c>
      <c r="AU76">
        <v>0</v>
      </c>
      <c r="AV76">
        <v>0</v>
      </c>
      <c r="AW76">
        <v>0</v>
      </c>
      <c r="AX76">
        <v>4.0567900000000003</v>
      </c>
      <c r="AY76">
        <v>0</v>
      </c>
      <c r="AZ76">
        <v>0</v>
      </c>
      <c r="BA76">
        <f t="shared" si="1"/>
        <v>2622.7169260000005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0.48885899999999999</v>
      </c>
      <c r="K77">
        <v>667.206729</v>
      </c>
      <c r="L77">
        <v>423.025102</v>
      </c>
      <c r="M77">
        <v>84.520499999999998</v>
      </c>
      <c r="N77">
        <v>114.758438</v>
      </c>
      <c r="O77">
        <v>120.141155</v>
      </c>
      <c r="P77">
        <v>115.12275</v>
      </c>
      <c r="Q77">
        <v>18.856815000000001</v>
      </c>
      <c r="R77">
        <v>20.592009000000001</v>
      </c>
      <c r="S77">
        <v>25.637982000000001</v>
      </c>
      <c r="T77">
        <v>0</v>
      </c>
      <c r="U77">
        <v>406.83505500000001</v>
      </c>
      <c r="V77">
        <v>13.843875000000001</v>
      </c>
      <c r="W77">
        <v>45.076706000000001</v>
      </c>
      <c r="X77">
        <v>47.768751999999999</v>
      </c>
      <c r="Y77">
        <v>0</v>
      </c>
      <c r="Z77">
        <v>6.3670169999999997</v>
      </c>
      <c r="AA77">
        <v>36.839280000000002</v>
      </c>
      <c r="AB77">
        <v>38.384081999999999</v>
      </c>
      <c r="AC77">
        <v>28.234518000000001</v>
      </c>
      <c r="AD77">
        <v>17.710251</v>
      </c>
      <c r="AE77">
        <v>31.908722999999998</v>
      </c>
      <c r="AF77">
        <v>8.6210909999999998</v>
      </c>
      <c r="AG77">
        <v>39.012331000000003</v>
      </c>
      <c r="AH77">
        <v>90.897036999999997</v>
      </c>
      <c r="AI77">
        <v>2.4734389999999999</v>
      </c>
      <c r="AJ77">
        <v>0</v>
      </c>
      <c r="AK77">
        <v>50.176322999999996</v>
      </c>
      <c r="AL77">
        <v>45.155320000000003</v>
      </c>
      <c r="AM77">
        <v>15.384713</v>
      </c>
      <c r="AN77">
        <v>0.89207000000000003</v>
      </c>
      <c r="AO77">
        <v>2.7482449999999998</v>
      </c>
      <c r="AP77">
        <v>3.6090249999999999</v>
      </c>
      <c r="AQ77">
        <v>21.788802</v>
      </c>
      <c r="AR77">
        <v>48.264119999999998</v>
      </c>
      <c r="AS77">
        <v>30.988308</v>
      </c>
      <c r="AT77">
        <v>14.569362999999999</v>
      </c>
      <c r="AU77">
        <v>0</v>
      </c>
      <c r="AV77">
        <v>0</v>
      </c>
      <c r="AW77">
        <v>0</v>
      </c>
      <c r="AX77">
        <v>4.0567900000000003</v>
      </c>
      <c r="AY77">
        <v>0</v>
      </c>
      <c r="AZ77">
        <v>0</v>
      </c>
      <c r="BA77">
        <f t="shared" si="1"/>
        <v>2641.9555750000009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0.48885899999999999</v>
      </c>
      <c r="K78">
        <v>667.206729</v>
      </c>
      <c r="L78">
        <v>423.025102</v>
      </c>
      <c r="M78">
        <v>84.520499999999998</v>
      </c>
      <c r="N78">
        <v>114.758438</v>
      </c>
      <c r="O78">
        <v>120.141155</v>
      </c>
      <c r="P78">
        <v>115.12275</v>
      </c>
      <c r="Q78">
        <v>18.856815000000001</v>
      </c>
      <c r="R78">
        <v>20.592009000000001</v>
      </c>
      <c r="S78">
        <v>25.637982000000001</v>
      </c>
      <c r="T78">
        <v>0</v>
      </c>
      <c r="U78">
        <v>406.83505500000001</v>
      </c>
      <c r="V78">
        <v>13.843875000000001</v>
      </c>
      <c r="W78">
        <v>45.076706000000001</v>
      </c>
      <c r="X78">
        <v>47.768751999999999</v>
      </c>
      <c r="Y78">
        <v>0</v>
      </c>
      <c r="Z78">
        <v>12.734033</v>
      </c>
      <c r="AA78">
        <v>40.946860000000001</v>
      </c>
      <c r="AB78">
        <v>38.384081999999999</v>
      </c>
      <c r="AC78">
        <v>28.234518000000001</v>
      </c>
      <c r="AD78">
        <v>26.626977</v>
      </c>
      <c r="AE78">
        <v>48.027614</v>
      </c>
      <c r="AF78">
        <v>8.6210909999999998</v>
      </c>
      <c r="AG78">
        <v>39.012331000000003</v>
      </c>
      <c r="AH78">
        <v>113.621297</v>
      </c>
      <c r="AI78">
        <v>7.4203169999999998</v>
      </c>
      <c r="AJ78">
        <v>0</v>
      </c>
      <c r="AK78">
        <v>50.176322999999996</v>
      </c>
      <c r="AL78">
        <v>45.155320000000003</v>
      </c>
      <c r="AM78">
        <v>15.384713</v>
      </c>
      <c r="AN78">
        <v>0.89207000000000003</v>
      </c>
      <c r="AO78">
        <v>2.8527830000000001</v>
      </c>
      <c r="AP78">
        <v>3.6090249999999999</v>
      </c>
      <c r="AQ78">
        <v>21.788802</v>
      </c>
      <c r="AR78">
        <v>48.264119999999998</v>
      </c>
      <c r="AS78">
        <v>30.988308</v>
      </c>
      <c r="AT78">
        <v>14.513883999999999</v>
      </c>
      <c r="AU78">
        <v>0</v>
      </c>
      <c r="AV78">
        <v>0</v>
      </c>
      <c r="AW78">
        <v>0</v>
      </c>
      <c r="AX78">
        <v>4.0567900000000003</v>
      </c>
      <c r="AY78">
        <v>0</v>
      </c>
      <c r="AZ78">
        <v>0</v>
      </c>
      <c r="BA78">
        <f t="shared" si="1"/>
        <v>2705.1859850000005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0.48885899999999999</v>
      </c>
      <c r="K79">
        <v>667.206729</v>
      </c>
      <c r="L79">
        <v>423.025102</v>
      </c>
      <c r="M79">
        <v>84.520499999999998</v>
      </c>
      <c r="N79">
        <v>114.758438</v>
      </c>
      <c r="O79">
        <v>120.141155</v>
      </c>
      <c r="P79">
        <v>115.12275</v>
      </c>
      <c r="Q79">
        <v>18.856815000000001</v>
      </c>
      <c r="R79">
        <v>20.592009000000001</v>
      </c>
      <c r="S79">
        <v>25.637982000000001</v>
      </c>
      <c r="T79">
        <v>0</v>
      </c>
      <c r="U79">
        <v>406.83505500000001</v>
      </c>
      <c r="V79">
        <v>13.843875000000001</v>
      </c>
      <c r="W79">
        <v>45.076706000000001</v>
      </c>
      <c r="X79">
        <v>47.768751999999999</v>
      </c>
      <c r="Y79">
        <v>0</v>
      </c>
      <c r="Z79">
        <v>19.101050000000001</v>
      </c>
      <c r="AA79">
        <v>40.946860000000001</v>
      </c>
      <c r="AB79">
        <v>38.384081999999999</v>
      </c>
      <c r="AC79">
        <v>28.234518000000001</v>
      </c>
      <c r="AD79">
        <v>26.626977</v>
      </c>
      <c r="AE79">
        <v>48.027614</v>
      </c>
      <c r="AF79">
        <v>28.736969999999999</v>
      </c>
      <c r="AG79">
        <v>39.012331000000003</v>
      </c>
      <c r="AH79">
        <v>136.34555599999999</v>
      </c>
      <c r="AI79">
        <v>48.232059999999997</v>
      </c>
      <c r="AJ79">
        <v>0</v>
      </c>
      <c r="AK79">
        <v>50.176322999999996</v>
      </c>
      <c r="AL79">
        <v>77.892927</v>
      </c>
      <c r="AM79">
        <v>15.384713</v>
      </c>
      <c r="AN79">
        <v>0.89207000000000003</v>
      </c>
      <c r="AO79">
        <v>2.9216169999999999</v>
      </c>
      <c r="AP79">
        <v>3.6090249999999999</v>
      </c>
      <c r="AQ79">
        <v>32.683202999999999</v>
      </c>
      <c r="AR79">
        <v>48.264119999999998</v>
      </c>
      <c r="AS79">
        <v>30.988308</v>
      </c>
      <c r="AT79">
        <v>14.569362999999999</v>
      </c>
      <c r="AU79">
        <v>0</v>
      </c>
      <c r="AV79">
        <v>0</v>
      </c>
      <c r="AW79">
        <v>0</v>
      </c>
      <c r="AX79">
        <v>4.0567900000000003</v>
      </c>
      <c r="AY79">
        <v>0</v>
      </c>
      <c r="AZ79">
        <v>0</v>
      </c>
      <c r="BA79">
        <f t="shared" si="1"/>
        <v>2838.9612040000006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0.48885899999999999</v>
      </c>
      <c r="K80">
        <v>667.206729</v>
      </c>
      <c r="L80">
        <v>423.025102</v>
      </c>
      <c r="M80">
        <v>84.520499999999998</v>
      </c>
      <c r="N80">
        <v>114.758438</v>
      </c>
      <c r="O80">
        <v>120.141155</v>
      </c>
      <c r="P80">
        <v>115.12275</v>
      </c>
      <c r="Q80">
        <v>18.856815000000001</v>
      </c>
      <c r="R80">
        <v>20.592009000000001</v>
      </c>
      <c r="S80">
        <v>25.637982000000001</v>
      </c>
      <c r="T80">
        <v>0</v>
      </c>
      <c r="U80">
        <v>406.83505500000001</v>
      </c>
      <c r="V80">
        <v>13.843875000000001</v>
      </c>
      <c r="W80">
        <v>45.076706000000001</v>
      </c>
      <c r="X80">
        <v>47.768751999999999</v>
      </c>
      <c r="Y80">
        <v>0</v>
      </c>
      <c r="Z80">
        <v>19.101050000000001</v>
      </c>
      <c r="AA80">
        <v>40.946860000000001</v>
      </c>
      <c r="AB80">
        <v>38.384081999999999</v>
      </c>
      <c r="AC80">
        <v>28.234518000000001</v>
      </c>
      <c r="AD80">
        <v>26.626977</v>
      </c>
      <c r="AE80">
        <v>48.027614</v>
      </c>
      <c r="AF80">
        <v>28.736969999999999</v>
      </c>
      <c r="AG80">
        <v>39.012331000000003</v>
      </c>
      <c r="AH80">
        <v>136.34555599999999</v>
      </c>
      <c r="AI80">
        <v>48.232059999999997</v>
      </c>
      <c r="AJ80">
        <v>0</v>
      </c>
      <c r="AK80">
        <v>50.176322999999996</v>
      </c>
      <c r="AL80">
        <v>77.892927</v>
      </c>
      <c r="AM80">
        <v>15.384713</v>
      </c>
      <c r="AN80">
        <v>0.89207000000000003</v>
      </c>
      <c r="AO80">
        <v>3.1786759999999998</v>
      </c>
      <c r="AP80">
        <v>3.6090249999999999</v>
      </c>
      <c r="AQ80">
        <v>32.683202999999999</v>
      </c>
      <c r="AR80">
        <v>48.264119999999998</v>
      </c>
      <c r="AS80">
        <v>30.988308</v>
      </c>
      <c r="AT80">
        <v>14.569362999999999</v>
      </c>
      <c r="AU80">
        <v>0</v>
      </c>
      <c r="AV80">
        <v>0</v>
      </c>
      <c r="AW80">
        <v>0</v>
      </c>
      <c r="AX80">
        <v>4.0567900000000003</v>
      </c>
      <c r="AY80">
        <v>0</v>
      </c>
      <c r="AZ80">
        <v>0</v>
      </c>
      <c r="BA80">
        <f t="shared" si="1"/>
        <v>2839.2182630000007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0.48885899999999999</v>
      </c>
      <c r="K81">
        <v>667.206729</v>
      </c>
      <c r="L81">
        <v>423.025102</v>
      </c>
      <c r="M81">
        <v>84.520499999999998</v>
      </c>
      <c r="N81">
        <v>114.758438</v>
      </c>
      <c r="O81">
        <v>120.141155</v>
      </c>
      <c r="P81">
        <v>115.12275</v>
      </c>
      <c r="Q81">
        <v>18.856815000000001</v>
      </c>
      <c r="R81">
        <v>20.592009000000001</v>
      </c>
      <c r="S81">
        <v>25.637982000000001</v>
      </c>
      <c r="T81">
        <v>0</v>
      </c>
      <c r="U81">
        <v>406.83505500000001</v>
      </c>
      <c r="V81">
        <v>13.843875000000001</v>
      </c>
      <c r="W81">
        <v>45.076706000000001</v>
      </c>
      <c r="X81">
        <v>47.768751999999999</v>
      </c>
      <c r="Y81">
        <v>0</v>
      </c>
      <c r="Z81">
        <v>19.101050000000001</v>
      </c>
      <c r="AA81">
        <v>40.946860000000001</v>
      </c>
      <c r="AB81">
        <v>38.384081999999999</v>
      </c>
      <c r="AC81">
        <v>28.234518000000001</v>
      </c>
      <c r="AD81">
        <v>26.626977</v>
      </c>
      <c r="AE81">
        <v>48.027614</v>
      </c>
      <c r="AF81">
        <v>28.736969999999999</v>
      </c>
      <c r="AG81">
        <v>39.012331000000003</v>
      </c>
      <c r="AH81">
        <v>136.34555599999999</v>
      </c>
      <c r="AI81">
        <v>48.232059999999997</v>
      </c>
      <c r="AJ81">
        <v>0</v>
      </c>
      <c r="AK81">
        <v>50.176322999999996</v>
      </c>
      <c r="AL81">
        <v>77.892927</v>
      </c>
      <c r="AM81">
        <v>15.384713</v>
      </c>
      <c r="AN81">
        <v>0.89207000000000003</v>
      </c>
      <c r="AO81">
        <v>3.3886080000000001</v>
      </c>
      <c r="AP81">
        <v>1.7422880000000001</v>
      </c>
      <c r="AQ81">
        <v>32.683202999999999</v>
      </c>
      <c r="AR81">
        <v>48.264119999999998</v>
      </c>
      <c r="AS81">
        <v>30.988308</v>
      </c>
      <c r="AT81">
        <v>14.569362999999999</v>
      </c>
      <c r="AU81">
        <v>0</v>
      </c>
      <c r="AV81">
        <v>0</v>
      </c>
      <c r="AW81">
        <v>0</v>
      </c>
      <c r="AX81">
        <v>4.0567900000000003</v>
      </c>
      <c r="AY81">
        <v>0</v>
      </c>
      <c r="AZ81">
        <v>0</v>
      </c>
      <c r="BA81">
        <f t="shared" si="1"/>
        <v>2837.5614580000006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0.48885899999999999</v>
      </c>
      <c r="K82">
        <v>667.206729</v>
      </c>
      <c r="L82">
        <v>423.025102</v>
      </c>
      <c r="M82">
        <v>84.520499999999998</v>
      </c>
      <c r="N82">
        <v>114.758438</v>
      </c>
      <c r="O82">
        <v>120.141155</v>
      </c>
      <c r="P82">
        <v>115.12275</v>
      </c>
      <c r="Q82">
        <v>18.856815000000001</v>
      </c>
      <c r="R82">
        <v>20.592009000000001</v>
      </c>
      <c r="S82">
        <v>25.637982000000001</v>
      </c>
      <c r="T82">
        <v>0</v>
      </c>
      <c r="U82">
        <v>406.83505500000001</v>
      </c>
      <c r="V82">
        <v>13.843875000000001</v>
      </c>
      <c r="W82">
        <v>45.076706000000001</v>
      </c>
      <c r="X82">
        <v>47.768751999999999</v>
      </c>
      <c r="Y82">
        <v>0</v>
      </c>
      <c r="Z82">
        <v>19.101050000000001</v>
      </c>
      <c r="AA82">
        <v>40.946860000000001</v>
      </c>
      <c r="AB82">
        <v>38.384081999999999</v>
      </c>
      <c r="AC82">
        <v>28.234518000000001</v>
      </c>
      <c r="AD82">
        <v>26.626977</v>
      </c>
      <c r="AE82">
        <v>48.027614</v>
      </c>
      <c r="AF82">
        <v>28.736969999999999</v>
      </c>
      <c r="AG82">
        <v>39.012331000000003</v>
      </c>
      <c r="AH82">
        <v>136.34555599999999</v>
      </c>
      <c r="AI82">
        <v>48.232059999999997</v>
      </c>
      <c r="AJ82">
        <v>0</v>
      </c>
      <c r="AK82">
        <v>50.176322999999996</v>
      </c>
      <c r="AL82">
        <v>45.155320000000003</v>
      </c>
      <c r="AM82">
        <v>15.384713</v>
      </c>
      <c r="AN82">
        <v>0.89207000000000003</v>
      </c>
      <c r="AO82">
        <v>3.4960010000000001</v>
      </c>
      <c r="AP82">
        <v>1.7422880000000001</v>
      </c>
      <c r="AQ82">
        <v>32.683202999999999</v>
      </c>
      <c r="AR82">
        <v>48.264119999999998</v>
      </c>
      <c r="AS82">
        <v>30.988308</v>
      </c>
      <c r="AT82">
        <v>14.569362999999999</v>
      </c>
      <c r="AU82">
        <v>0</v>
      </c>
      <c r="AV82">
        <v>0</v>
      </c>
      <c r="AW82">
        <v>0</v>
      </c>
      <c r="AX82">
        <v>4.0567900000000003</v>
      </c>
      <c r="AY82">
        <v>0</v>
      </c>
      <c r="AZ82">
        <v>0</v>
      </c>
      <c r="BA82">
        <f t="shared" si="1"/>
        <v>2804.9312440000003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0.48885899999999999</v>
      </c>
      <c r="K83">
        <v>667.206729</v>
      </c>
      <c r="L83">
        <v>423.025102</v>
      </c>
      <c r="M83">
        <v>84.520499999999998</v>
      </c>
      <c r="N83">
        <v>114.758438</v>
      </c>
      <c r="O83">
        <v>120.141155</v>
      </c>
      <c r="P83">
        <v>115.12275</v>
      </c>
      <c r="Q83">
        <v>18.856815000000001</v>
      </c>
      <c r="R83">
        <v>20.592009000000001</v>
      </c>
      <c r="S83">
        <v>25.637982000000001</v>
      </c>
      <c r="T83">
        <v>0</v>
      </c>
      <c r="U83">
        <v>406.83505500000001</v>
      </c>
      <c r="V83">
        <v>13.843875000000001</v>
      </c>
      <c r="W83">
        <v>45.076706000000001</v>
      </c>
      <c r="X83">
        <v>47.768751999999999</v>
      </c>
      <c r="Y83">
        <v>0</v>
      </c>
      <c r="Z83">
        <v>19.101050000000001</v>
      </c>
      <c r="AA83">
        <v>40.946860000000001</v>
      </c>
      <c r="AB83">
        <v>38.384081999999999</v>
      </c>
      <c r="AC83">
        <v>28.234518000000001</v>
      </c>
      <c r="AD83">
        <v>26.626977</v>
      </c>
      <c r="AE83">
        <v>48.027614</v>
      </c>
      <c r="AF83">
        <v>28.736969999999999</v>
      </c>
      <c r="AG83">
        <v>39.012331000000003</v>
      </c>
      <c r="AH83">
        <v>136.34555599999999</v>
      </c>
      <c r="AI83">
        <v>48.232059999999997</v>
      </c>
      <c r="AJ83">
        <v>0</v>
      </c>
      <c r="AK83">
        <v>50.176322999999996</v>
      </c>
      <c r="AL83">
        <v>33.866489999999999</v>
      </c>
      <c r="AM83">
        <v>15.384713</v>
      </c>
      <c r="AN83">
        <v>0.89207000000000003</v>
      </c>
      <c r="AO83">
        <v>3.5279910000000001</v>
      </c>
      <c r="AP83">
        <v>1.7422880000000001</v>
      </c>
      <c r="AQ83">
        <v>32.683202999999999</v>
      </c>
      <c r="AR83">
        <v>48.264119999999998</v>
      </c>
      <c r="AS83">
        <v>30.988308</v>
      </c>
      <c r="AT83">
        <v>14.569362999999999</v>
      </c>
      <c r="AU83">
        <v>0</v>
      </c>
      <c r="AV83">
        <v>0</v>
      </c>
      <c r="AW83">
        <v>0</v>
      </c>
      <c r="AX83">
        <v>4.0567900000000003</v>
      </c>
      <c r="AY83">
        <v>0</v>
      </c>
      <c r="AZ83">
        <v>0</v>
      </c>
      <c r="BA83">
        <f t="shared" si="1"/>
        <v>2793.6744040000003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0.48885899999999999</v>
      </c>
      <c r="K84">
        <v>667.206729</v>
      </c>
      <c r="L84">
        <v>423.025102</v>
      </c>
      <c r="M84">
        <v>84.520499999999998</v>
      </c>
      <c r="N84">
        <v>114.758438</v>
      </c>
      <c r="O84">
        <v>120.141155</v>
      </c>
      <c r="P84">
        <v>115.12275</v>
      </c>
      <c r="Q84">
        <v>18.856815000000001</v>
      </c>
      <c r="R84">
        <v>20.592009000000001</v>
      </c>
      <c r="S84">
        <v>25.637982000000001</v>
      </c>
      <c r="T84">
        <v>0</v>
      </c>
      <c r="U84">
        <v>406.83505500000001</v>
      </c>
      <c r="V84">
        <v>13.843875000000001</v>
      </c>
      <c r="W84">
        <v>45.076706000000001</v>
      </c>
      <c r="X84">
        <v>47.768751999999999</v>
      </c>
      <c r="Y84">
        <v>0</v>
      </c>
      <c r="Z84">
        <v>19.101050000000001</v>
      </c>
      <c r="AA84">
        <v>40.946860000000001</v>
      </c>
      <c r="AB84">
        <v>38.384081999999999</v>
      </c>
      <c r="AC84">
        <v>28.234518000000001</v>
      </c>
      <c r="AD84">
        <v>26.626977</v>
      </c>
      <c r="AE84">
        <v>48.027614</v>
      </c>
      <c r="AF84">
        <v>28.736969999999999</v>
      </c>
      <c r="AG84">
        <v>39.012331000000003</v>
      </c>
      <c r="AH84">
        <v>90.897036999999997</v>
      </c>
      <c r="AI84">
        <v>48.232059999999997</v>
      </c>
      <c r="AJ84">
        <v>0</v>
      </c>
      <c r="AK84">
        <v>50.176322999999996</v>
      </c>
      <c r="AL84">
        <v>33.866489999999999</v>
      </c>
      <c r="AM84">
        <v>15.384713</v>
      </c>
      <c r="AN84">
        <v>0.89207000000000003</v>
      </c>
      <c r="AO84">
        <v>4.0546759999999997</v>
      </c>
      <c r="AP84">
        <v>1.7422880000000001</v>
      </c>
      <c r="AQ84">
        <v>32.683202999999999</v>
      </c>
      <c r="AR84">
        <v>48.264119999999998</v>
      </c>
      <c r="AS84">
        <v>30.988308</v>
      </c>
      <c r="AT84">
        <v>14.569362999999999</v>
      </c>
      <c r="AU84">
        <v>0</v>
      </c>
      <c r="AV84">
        <v>0</v>
      </c>
      <c r="AW84">
        <v>0</v>
      </c>
      <c r="AX84">
        <v>4.0567900000000003</v>
      </c>
      <c r="AY84">
        <v>0</v>
      </c>
      <c r="AZ84">
        <v>0</v>
      </c>
      <c r="BA84">
        <f t="shared" si="1"/>
        <v>2748.7525700000006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0.48885899999999999</v>
      </c>
      <c r="K85">
        <v>667.206729</v>
      </c>
      <c r="L85">
        <v>423.025102</v>
      </c>
      <c r="M85">
        <v>84.520499999999998</v>
      </c>
      <c r="N85">
        <v>114.758438</v>
      </c>
      <c r="O85">
        <v>120.141155</v>
      </c>
      <c r="P85">
        <v>115.12275</v>
      </c>
      <c r="Q85">
        <v>18.856815000000001</v>
      </c>
      <c r="R85">
        <v>20.592009000000001</v>
      </c>
      <c r="S85">
        <v>25.637982000000001</v>
      </c>
      <c r="T85">
        <v>0</v>
      </c>
      <c r="U85">
        <v>406.83505500000001</v>
      </c>
      <c r="V85">
        <v>13.843875000000001</v>
      </c>
      <c r="W85">
        <v>45.076706000000001</v>
      </c>
      <c r="X85">
        <v>47.768751999999999</v>
      </c>
      <c r="Y85">
        <v>0</v>
      </c>
      <c r="Z85">
        <v>19.101050000000001</v>
      </c>
      <c r="AA85">
        <v>40.946860000000001</v>
      </c>
      <c r="AB85">
        <v>38.384081999999999</v>
      </c>
      <c r="AC85">
        <v>28.234518000000001</v>
      </c>
      <c r="AD85">
        <v>26.626977</v>
      </c>
      <c r="AE85">
        <v>48.027614</v>
      </c>
      <c r="AF85">
        <v>28.736969999999999</v>
      </c>
      <c r="AG85">
        <v>39.012331000000003</v>
      </c>
      <c r="AH85">
        <v>90.897036999999997</v>
      </c>
      <c r="AI85">
        <v>4.9468779999999999</v>
      </c>
      <c r="AJ85">
        <v>0</v>
      </c>
      <c r="AK85">
        <v>50.176322999999996</v>
      </c>
      <c r="AL85">
        <v>33.866489999999999</v>
      </c>
      <c r="AM85">
        <v>15.384713</v>
      </c>
      <c r="AN85">
        <v>0.89207000000000003</v>
      </c>
      <c r="AO85">
        <v>4.1106569999999998</v>
      </c>
      <c r="AP85">
        <v>1.7422880000000001</v>
      </c>
      <c r="AQ85">
        <v>32.683202999999999</v>
      </c>
      <c r="AR85">
        <v>48.264119999999998</v>
      </c>
      <c r="AS85">
        <v>30.988308</v>
      </c>
      <c r="AT85">
        <v>14.537836</v>
      </c>
      <c r="AU85">
        <v>0</v>
      </c>
      <c r="AV85">
        <v>0</v>
      </c>
      <c r="AW85">
        <v>0</v>
      </c>
      <c r="AX85">
        <v>4.0567900000000003</v>
      </c>
      <c r="AY85">
        <v>0</v>
      </c>
      <c r="AZ85">
        <v>0</v>
      </c>
      <c r="BA85">
        <f t="shared" si="1"/>
        <v>2705.4918420000008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0.48885899999999999</v>
      </c>
      <c r="K86">
        <v>667.206729</v>
      </c>
      <c r="L86">
        <v>423.025102</v>
      </c>
      <c r="M86">
        <v>84.520499999999998</v>
      </c>
      <c r="N86">
        <v>114.758438</v>
      </c>
      <c r="O86">
        <v>120.141155</v>
      </c>
      <c r="P86">
        <v>115.12275</v>
      </c>
      <c r="Q86">
        <v>18.856815000000001</v>
      </c>
      <c r="R86">
        <v>20.592009000000001</v>
      </c>
      <c r="S86">
        <v>25.637982000000001</v>
      </c>
      <c r="T86">
        <v>0</v>
      </c>
      <c r="U86">
        <v>406.83505500000001</v>
      </c>
      <c r="V86">
        <v>13.843875000000001</v>
      </c>
      <c r="W86">
        <v>45.076706000000001</v>
      </c>
      <c r="X86">
        <v>47.768751999999999</v>
      </c>
      <c r="Y86">
        <v>0</v>
      </c>
      <c r="Z86">
        <v>19.101050000000001</v>
      </c>
      <c r="AA86">
        <v>40.946860000000001</v>
      </c>
      <c r="AB86">
        <v>38.384081999999999</v>
      </c>
      <c r="AC86">
        <v>28.234518000000001</v>
      </c>
      <c r="AD86">
        <v>26.626977</v>
      </c>
      <c r="AE86">
        <v>48.027614</v>
      </c>
      <c r="AF86">
        <v>28.736969999999999</v>
      </c>
      <c r="AG86">
        <v>39.012331000000003</v>
      </c>
      <c r="AH86">
        <v>90.897036999999997</v>
      </c>
      <c r="AI86">
        <v>2.4734389999999999</v>
      </c>
      <c r="AJ86">
        <v>0</v>
      </c>
      <c r="AK86">
        <v>50.176322999999996</v>
      </c>
      <c r="AL86">
        <v>33.866489999999999</v>
      </c>
      <c r="AM86">
        <v>15.384713</v>
      </c>
      <c r="AN86">
        <v>0.89207000000000003</v>
      </c>
      <c r="AO86">
        <v>4.2371879999999997</v>
      </c>
      <c r="AP86">
        <v>1.7422880000000001</v>
      </c>
      <c r="AQ86">
        <v>32.683202999999999</v>
      </c>
      <c r="AR86">
        <v>48.264119999999998</v>
      </c>
      <c r="AS86">
        <v>30.988308</v>
      </c>
      <c r="AT86">
        <v>14.569362999999999</v>
      </c>
      <c r="AU86">
        <v>0</v>
      </c>
      <c r="AV86">
        <v>0</v>
      </c>
      <c r="AW86">
        <v>0</v>
      </c>
      <c r="AX86">
        <v>4.0567900000000003</v>
      </c>
      <c r="AY86">
        <v>0</v>
      </c>
      <c r="AZ86">
        <v>0</v>
      </c>
      <c r="BA86">
        <f t="shared" si="1"/>
        <v>2703.1764610000005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0.48885899999999999</v>
      </c>
      <c r="K87">
        <v>667.206729</v>
      </c>
      <c r="L87">
        <v>423.025102</v>
      </c>
      <c r="M87">
        <v>84.520499999999998</v>
      </c>
      <c r="N87">
        <v>114.758438</v>
      </c>
      <c r="O87">
        <v>120.141155</v>
      </c>
      <c r="P87">
        <v>115.12275</v>
      </c>
      <c r="Q87">
        <v>18.856815000000001</v>
      </c>
      <c r="R87">
        <v>20.592009000000001</v>
      </c>
      <c r="S87">
        <v>25.637982000000001</v>
      </c>
      <c r="T87">
        <v>0</v>
      </c>
      <c r="U87">
        <v>406.83505500000001</v>
      </c>
      <c r="V87">
        <v>13.843875000000001</v>
      </c>
      <c r="W87">
        <v>45.076706000000001</v>
      </c>
      <c r="X87">
        <v>47.768751999999999</v>
      </c>
      <c r="Y87">
        <v>0</v>
      </c>
      <c r="Z87">
        <v>12.734033</v>
      </c>
      <c r="AA87">
        <v>40.946860000000001</v>
      </c>
      <c r="AB87">
        <v>38.384081999999999</v>
      </c>
      <c r="AC87">
        <v>28.234518000000001</v>
      </c>
      <c r="AD87">
        <v>26.626977</v>
      </c>
      <c r="AE87">
        <v>27.421558999999998</v>
      </c>
      <c r="AF87">
        <v>18.200081000000001</v>
      </c>
      <c r="AG87">
        <v>39.012331000000003</v>
      </c>
      <c r="AH87">
        <v>85.100971000000001</v>
      </c>
      <c r="AI87">
        <v>0</v>
      </c>
      <c r="AJ87">
        <v>0</v>
      </c>
      <c r="AK87">
        <v>50.176322999999996</v>
      </c>
      <c r="AL87">
        <v>20.319894000000001</v>
      </c>
      <c r="AM87">
        <v>15.384713</v>
      </c>
      <c r="AN87">
        <v>0.89207000000000003</v>
      </c>
      <c r="AO87">
        <v>4.3251590000000002</v>
      </c>
      <c r="AP87">
        <v>1.7422880000000001</v>
      </c>
      <c r="AQ87">
        <v>32.683202999999999</v>
      </c>
      <c r="AR87">
        <v>48.264119999999998</v>
      </c>
      <c r="AS87">
        <v>30.988308</v>
      </c>
      <c r="AT87">
        <v>14.569362999999999</v>
      </c>
      <c r="AU87">
        <v>0</v>
      </c>
      <c r="AV87">
        <v>0</v>
      </c>
      <c r="AW87">
        <v>0</v>
      </c>
      <c r="AX87">
        <v>4.0567900000000003</v>
      </c>
      <c r="AY87">
        <v>0</v>
      </c>
      <c r="AZ87">
        <v>0</v>
      </c>
      <c r="BA87">
        <f t="shared" si="1"/>
        <v>2643.9383700000003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0.48885899999999999</v>
      </c>
      <c r="K88">
        <v>667.206729</v>
      </c>
      <c r="L88">
        <v>423.025102</v>
      </c>
      <c r="M88">
        <v>84.520499999999998</v>
      </c>
      <c r="N88">
        <v>114.758438</v>
      </c>
      <c r="O88">
        <v>120.141155</v>
      </c>
      <c r="P88">
        <v>115.12275</v>
      </c>
      <c r="Q88">
        <v>18.856815000000001</v>
      </c>
      <c r="R88">
        <v>20.592009000000001</v>
      </c>
      <c r="S88">
        <v>25.637982000000001</v>
      </c>
      <c r="T88">
        <v>0</v>
      </c>
      <c r="U88">
        <v>406.83505500000001</v>
      </c>
      <c r="V88">
        <v>13.843875000000001</v>
      </c>
      <c r="W88">
        <v>45.076706000000001</v>
      </c>
      <c r="X88">
        <v>47.768751999999999</v>
      </c>
      <c r="Y88">
        <v>0</v>
      </c>
      <c r="Z88">
        <v>12.734033</v>
      </c>
      <c r="AA88">
        <v>40.946860000000001</v>
      </c>
      <c r="AB88">
        <v>38.384081999999999</v>
      </c>
      <c r="AC88">
        <v>28.234518000000001</v>
      </c>
      <c r="AD88">
        <v>26.626977</v>
      </c>
      <c r="AE88">
        <v>27.421558999999998</v>
      </c>
      <c r="AF88">
        <v>18.200081000000001</v>
      </c>
      <c r="AG88">
        <v>39.012331000000003</v>
      </c>
      <c r="AH88">
        <v>90.897036999999997</v>
      </c>
      <c r="AI88">
        <v>0</v>
      </c>
      <c r="AJ88">
        <v>0</v>
      </c>
      <c r="AK88">
        <v>50.176322999999996</v>
      </c>
      <c r="AL88">
        <v>20.319894000000001</v>
      </c>
      <c r="AM88">
        <v>15.384713</v>
      </c>
      <c r="AN88">
        <v>0.89207000000000003</v>
      </c>
      <c r="AO88">
        <v>4.3822830000000002</v>
      </c>
      <c r="AP88">
        <v>1.7422880000000001</v>
      </c>
      <c r="AQ88">
        <v>32.683202999999999</v>
      </c>
      <c r="AR88">
        <v>48.264119999999998</v>
      </c>
      <c r="AS88">
        <v>30.988308</v>
      </c>
      <c r="AT88">
        <v>14.569362999999999</v>
      </c>
      <c r="AU88">
        <v>0</v>
      </c>
      <c r="AV88">
        <v>0</v>
      </c>
      <c r="AW88">
        <v>0</v>
      </c>
      <c r="AX88">
        <v>4.0567900000000003</v>
      </c>
      <c r="AY88">
        <v>0</v>
      </c>
      <c r="AZ88">
        <v>0</v>
      </c>
      <c r="BA88">
        <f t="shared" si="1"/>
        <v>2649.7915600000006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0.48885899999999999</v>
      </c>
      <c r="K89">
        <v>667.206729</v>
      </c>
      <c r="L89">
        <v>423.025102</v>
      </c>
      <c r="M89">
        <v>84.520499999999998</v>
      </c>
      <c r="N89">
        <v>114.758438</v>
      </c>
      <c r="O89">
        <v>120.141155</v>
      </c>
      <c r="P89">
        <v>115.12275</v>
      </c>
      <c r="Q89">
        <v>18.856815000000001</v>
      </c>
      <c r="R89">
        <v>20.592009000000001</v>
      </c>
      <c r="S89">
        <v>25.637982000000001</v>
      </c>
      <c r="T89">
        <v>0</v>
      </c>
      <c r="U89">
        <v>406.83505500000001</v>
      </c>
      <c r="V89">
        <v>13.843875000000001</v>
      </c>
      <c r="W89">
        <v>45.076706000000001</v>
      </c>
      <c r="X89">
        <v>47.768751999999999</v>
      </c>
      <c r="Y89">
        <v>0</v>
      </c>
      <c r="Z89">
        <v>12.734033</v>
      </c>
      <c r="AA89">
        <v>40.946860000000001</v>
      </c>
      <c r="AB89">
        <v>38.384081999999999</v>
      </c>
      <c r="AC89">
        <v>28.234518000000001</v>
      </c>
      <c r="AD89">
        <v>26.626977</v>
      </c>
      <c r="AE89">
        <v>27.421558999999998</v>
      </c>
      <c r="AF89">
        <v>18.200081000000001</v>
      </c>
      <c r="AG89">
        <v>39.012331000000003</v>
      </c>
      <c r="AH89">
        <v>90.897036999999997</v>
      </c>
      <c r="AI89">
        <v>0</v>
      </c>
      <c r="AJ89">
        <v>0</v>
      </c>
      <c r="AK89">
        <v>50.176322999999996</v>
      </c>
      <c r="AL89">
        <v>20.319894000000001</v>
      </c>
      <c r="AM89">
        <v>15.384713</v>
      </c>
      <c r="AN89">
        <v>0.89207000000000003</v>
      </c>
      <c r="AO89">
        <v>4.4528309999999998</v>
      </c>
      <c r="AP89">
        <v>1.7422880000000001</v>
      </c>
      <c r="AQ89">
        <v>32.683202999999999</v>
      </c>
      <c r="AR89">
        <v>48.264119999999998</v>
      </c>
      <c r="AS89">
        <v>30.988308</v>
      </c>
      <c r="AT89">
        <v>14.569362999999999</v>
      </c>
      <c r="AU89">
        <v>0</v>
      </c>
      <c r="AV89">
        <v>0</v>
      </c>
      <c r="AW89">
        <v>0</v>
      </c>
      <c r="AX89">
        <v>4.0567900000000003</v>
      </c>
      <c r="AY89">
        <v>0</v>
      </c>
      <c r="AZ89">
        <v>0</v>
      </c>
      <c r="BA89">
        <f t="shared" si="1"/>
        <v>2649.8621080000007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0.48885899999999999</v>
      </c>
      <c r="K90">
        <v>667.206729</v>
      </c>
      <c r="L90">
        <v>423.025102</v>
      </c>
      <c r="M90">
        <v>84.520499999999998</v>
      </c>
      <c r="N90">
        <v>114.758438</v>
      </c>
      <c r="O90">
        <v>120.141155</v>
      </c>
      <c r="P90">
        <v>115.12275</v>
      </c>
      <c r="Q90">
        <v>18.856815000000001</v>
      </c>
      <c r="R90">
        <v>20.592009000000001</v>
      </c>
      <c r="S90">
        <v>25.637982000000001</v>
      </c>
      <c r="T90">
        <v>0</v>
      </c>
      <c r="U90">
        <v>406.83505500000001</v>
      </c>
      <c r="V90">
        <v>13.843875000000001</v>
      </c>
      <c r="W90">
        <v>45.076706000000001</v>
      </c>
      <c r="X90">
        <v>47.768751999999999</v>
      </c>
      <c r="Y90">
        <v>0</v>
      </c>
      <c r="Z90">
        <v>12.734033</v>
      </c>
      <c r="AA90">
        <v>40.946860000000001</v>
      </c>
      <c r="AB90">
        <v>38.384081999999999</v>
      </c>
      <c r="AC90">
        <v>28.234518000000001</v>
      </c>
      <c r="AD90">
        <v>26.626977</v>
      </c>
      <c r="AE90">
        <v>27.421558999999998</v>
      </c>
      <c r="AF90">
        <v>18.200081000000001</v>
      </c>
      <c r="AG90">
        <v>39.012331000000003</v>
      </c>
      <c r="AH90">
        <v>90.897036999999997</v>
      </c>
      <c r="AI90">
        <v>0</v>
      </c>
      <c r="AJ90">
        <v>0</v>
      </c>
      <c r="AK90">
        <v>50.176322999999996</v>
      </c>
      <c r="AL90">
        <v>20.319894000000001</v>
      </c>
      <c r="AM90">
        <v>15.384713</v>
      </c>
      <c r="AN90">
        <v>0.89207000000000003</v>
      </c>
      <c r="AO90">
        <v>4.6833280000000004</v>
      </c>
      <c r="AP90">
        <v>1.7422880000000001</v>
      </c>
      <c r="AQ90">
        <v>32.683202999999999</v>
      </c>
      <c r="AR90">
        <v>48.264119999999998</v>
      </c>
      <c r="AS90">
        <v>30.988308</v>
      </c>
      <c r="AT90">
        <v>14.569362999999999</v>
      </c>
      <c r="AU90">
        <v>0</v>
      </c>
      <c r="AV90">
        <v>0</v>
      </c>
      <c r="AW90">
        <v>0</v>
      </c>
      <c r="AX90">
        <v>4.0567900000000003</v>
      </c>
      <c r="AY90">
        <v>0</v>
      </c>
      <c r="AZ90">
        <v>0</v>
      </c>
      <c r="BA90">
        <f t="shared" si="1"/>
        <v>2650.0926050000007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0.48885899999999999</v>
      </c>
      <c r="K91">
        <v>667.206729</v>
      </c>
      <c r="L91">
        <v>423.025102</v>
      </c>
      <c r="M91">
        <v>84.520499999999998</v>
      </c>
      <c r="N91">
        <v>114.758438</v>
      </c>
      <c r="O91">
        <v>120.141155</v>
      </c>
      <c r="P91">
        <v>115.12275</v>
      </c>
      <c r="Q91">
        <v>18.856815000000001</v>
      </c>
      <c r="R91">
        <v>20.592009000000001</v>
      </c>
      <c r="S91">
        <v>25.637982000000001</v>
      </c>
      <c r="T91">
        <v>0</v>
      </c>
      <c r="U91">
        <v>406.83505500000001</v>
      </c>
      <c r="V91">
        <v>13.843875000000001</v>
      </c>
      <c r="W91">
        <v>45.076706000000001</v>
      </c>
      <c r="X91">
        <v>47.768751999999999</v>
      </c>
      <c r="Y91">
        <v>0</v>
      </c>
      <c r="Z91">
        <v>19.101050000000001</v>
      </c>
      <c r="AA91">
        <v>40.946860000000001</v>
      </c>
      <c r="AB91">
        <v>38.384081999999999</v>
      </c>
      <c r="AC91">
        <v>28.234518000000001</v>
      </c>
      <c r="AD91">
        <v>26.626977</v>
      </c>
      <c r="AE91">
        <v>48.027614</v>
      </c>
      <c r="AF91">
        <v>28.736969999999999</v>
      </c>
      <c r="AG91">
        <v>39.012331000000003</v>
      </c>
      <c r="AH91">
        <v>113.621297</v>
      </c>
      <c r="AI91">
        <v>0</v>
      </c>
      <c r="AJ91">
        <v>0</v>
      </c>
      <c r="AK91">
        <v>50.176322999999996</v>
      </c>
      <c r="AL91">
        <v>20.319894000000001</v>
      </c>
      <c r="AM91">
        <v>15.384713</v>
      </c>
      <c r="AN91">
        <v>0.89207000000000003</v>
      </c>
      <c r="AO91">
        <v>4.6407699999999998</v>
      </c>
      <c r="AP91">
        <v>1.7422880000000001</v>
      </c>
      <c r="AQ91">
        <v>32.683202999999999</v>
      </c>
      <c r="AR91">
        <v>48.264119999999998</v>
      </c>
      <c r="AS91">
        <v>30.988308</v>
      </c>
      <c r="AT91">
        <v>14.569362999999999</v>
      </c>
      <c r="AU91">
        <v>0</v>
      </c>
      <c r="AV91">
        <v>0</v>
      </c>
      <c r="AW91">
        <v>0</v>
      </c>
      <c r="AX91">
        <v>4.0567900000000003</v>
      </c>
      <c r="AY91">
        <v>0</v>
      </c>
      <c r="AZ91">
        <v>0</v>
      </c>
      <c r="BA91">
        <f t="shared" si="1"/>
        <v>2710.2842680000008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0.48885899999999999</v>
      </c>
      <c r="K92">
        <v>667.206729</v>
      </c>
      <c r="L92">
        <v>423.025102</v>
      </c>
      <c r="M92">
        <v>84.520499999999998</v>
      </c>
      <c r="N92">
        <v>114.758438</v>
      </c>
      <c r="O92">
        <v>120.141155</v>
      </c>
      <c r="P92">
        <v>115.12275</v>
      </c>
      <c r="Q92">
        <v>18.856815000000001</v>
      </c>
      <c r="R92">
        <v>20.592009000000001</v>
      </c>
      <c r="S92">
        <v>25.637982000000001</v>
      </c>
      <c r="T92">
        <v>0</v>
      </c>
      <c r="U92">
        <v>406.83505500000001</v>
      </c>
      <c r="V92">
        <v>13.843875000000001</v>
      </c>
      <c r="W92">
        <v>45.076706000000001</v>
      </c>
      <c r="X92">
        <v>47.768751999999999</v>
      </c>
      <c r="Y92">
        <v>0</v>
      </c>
      <c r="Z92">
        <v>19.101050000000001</v>
      </c>
      <c r="AA92">
        <v>40.946860000000001</v>
      </c>
      <c r="AB92">
        <v>38.384081999999999</v>
      </c>
      <c r="AC92">
        <v>28.234518000000001</v>
      </c>
      <c r="AD92">
        <v>26.626977</v>
      </c>
      <c r="AE92">
        <v>48.027614</v>
      </c>
      <c r="AF92">
        <v>28.736969999999999</v>
      </c>
      <c r="AG92">
        <v>39.012331000000003</v>
      </c>
      <c r="AH92">
        <v>113.621297</v>
      </c>
      <c r="AI92">
        <v>0</v>
      </c>
      <c r="AJ92">
        <v>0</v>
      </c>
      <c r="AK92">
        <v>50.176322999999996</v>
      </c>
      <c r="AL92">
        <v>20.319894000000001</v>
      </c>
      <c r="AM92">
        <v>15.384713</v>
      </c>
      <c r="AN92">
        <v>0.89207000000000003</v>
      </c>
      <c r="AO92">
        <v>4.725314</v>
      </c>
      <c r="AP92">
        <v>1.7422880000000001</v>
      </c>
      <c r="AQ92">
        <v>32.683202999999999</v>
      </c>
      <c r="AR92">
        <v>48.264119999999998</v>
      </c>
      <c r="AS92">
        <v>30.988308</v>
      </c>
      <c r="AT92">
        <v>13.947412999999999</v>
      </c>
      <c r="AU92">
        <v>0</v>
      </c>
      <c r="AV92">
        <v>0</v>
      </c>
      <c r="AW92">
        <v>0</v>
      </c>
      <c r="AX92">
        <v>4.0567900000000003</v>
      </c>
      <c r="AY92">
        <v>0</v>
      </c>
      <c r="AZ92">
        <v>0</v>
      </c>
      <c r="BA92">
        <f t="shared" si="1"/>
        <v>2709.7468620000004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0.48885899999999999</v>
      </c>
      <c r="K93">
        <v>667.206729</v>
      </c>
      <c r="L93">
        <v>423.025102</v>
      </c>
      <c r="M93">
        <v>84.520499999999998</v>
      </c>
      <c r="N93">
        <v>114.758438</v>
      </c>
      <c r="O93">
        <v>120.141155</v>
      </c>
      <c r="P93">
        <v>115.12275</v>
      </c>
      <c r="Q93">
        <v>18.856815000000001</v>
      </c>
      <c r="R93">
        <v>20.592009000000001</v>
      </c>
      <c r="S93">
        <v>25.637982000000001</v>
      </c>
      <c r="T93">
        <v>0</v>
      </c>
      <c r="U93">
        <v>406.83505500000001</v>
      </c>
      <c r="V93">
        <v>13.843875000000001</v>
      </c>
      <c r="W93">
        <v>45.076706000000001</v>
      </c>
      <c r="X93">
        <v>47.768751999999999</v>
      </c>
      <c r="Y93">
        <v>0</v>
      </c>
      <c r="Z93">
        <v>19.101050000000001</v>
      </c>
      <c r="AA93">
        <v>40.946860000000001</v>
      </c>
      <c r="AB93">
        <v>38.384081999999999</v>
      </c>
      <c r="AC93">
        <v>28.234518000000001</v>
      </c>
      <c r="AD93">
        <v>26.626977</v>
      </c>
      <c r="AE93">
        <v>48.027614</v>
      </c>
      <c r="AF93">
        <v>28.736969999999999</v>
      </c>
      <c r="AG93">
        <v>39.012331000000003</v>
      </c>
      <c r="AH93">
        <v>113.621297</v>
      </c>
      <c r="AI93">
        <v>0</v>
      </c>
      <c r="AJ93">
        <v>0</v>
      </c>
      <c r="AK93">
        <v>50.176322999999996</v>
      </c>
      <c r="AL93">
        <v>20.319894000000001</v>
      </c>
      <c r="AM93">
        <v>15.384713</v>
      </c>
      <c r="AN93">
        <v>0.89207000000000003</v>
      </c>
      <c r="AO93">
        <v>4.8244239999999996</v>
      </c>
      <c r="AP93">
        <v>1.7422880000000001</v>
      </c>
      <c r="AQ93">
        <v>32.683202999999999</v>
      </c>
      <c r="AR93">
        <v>48.264119999999998</v>
      </c>
      <c r="AS93">
        <v>30.988308</v>
      </c>
      <c r="AT93">
        <v>14.569362999999999</v>
      </c>
      <c r="AU93">
        <v>0</v>
      </c>
      <c r="AV93">
        <v>0</v>
      </c>
      <c r="AW93">
        <v>0</v>
      </c>
      <c r="AX93">
        <v>4.0567900000000003</v>
      </c>
      <c r="AY93">
        <v>0</v>
      </c>
      <c r="AZ93">
        <v>0</v>
      </c>
      <c r="BA93">
        <f t="shared" si="1"/>
        <v>2710.4679220000007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0.48885899999999999</v>
      </c>
      <c r="K94">
        <v>667.206729</v>
      </c>
      <c r="L94">
        <v>423.025102</v>
      </c>
      <c r="M94">
        <v>84.520499999999998</v>
      </c>
      <c r="N94">
        <v>114.758438</v>
      </c>
      <c r="O94">
        <v>120.141155</v>
      </c>
      <c r="P94">
        <v>115.12275</v>
      </c>
      <c r="Q94">
        <v>18.856815000000001</v>
      </c>
      <c r="R94">
        <v>20.592009000000001</v>
      </c>
      <c r="S94">
        <v>25.637982000000001</v>
      </c>
      <c r="T94">
        <v>0</v>
      </c>
      <c r="U94">
        <v>406.83505500000001</v>
      </c>
      <c r="V94">
        <v>13.843875000000001</v>
      </c>
      <c r="W94">
        <v>45.076706000000001</v>
      </c>
      <c r="X94">
        <v>47.768751999999999</v>
      </c>
      <c r="Y94">
        <v>0</v>
      </c>
      <c r="Z94">
        <v>19.101050000000001</v>
      </c>
      <c r="AA94">
        <v>40.946860000000001</v>
      </c>
      <c r="AB94">
        <v>38.384081999999999</v>
      </c>
      <c r="AC94">
        <v>28.234518000000001</v>
      </c>
      <c r="AD94">
        <v>26.626977</v>
      </c>
      <c r="AE94">
        <v>48.027614</v>
      </c>
      <c r="AF94">
        <v>28.736969999999999</v>
      </c>
      <c r="AG94">
        <v>39.012331000000003</v>
      </c>
      <c r="AH94">
        <v>113.621297</v>
      </c>
      <c r="AI94">
        <v>0</v>
      </c>
      <c r="AJ94">
        <v>0</v>
      </c>
      <c r="AK94">
        <v>50.176322999999996</v>
      </c>
      <c r="AL94">
        <v>20.319894000000001</v>
      </c>
      <c r="AM94">
        <v>15.384713</v>
      </c>
      <c r="AN94">
        <v>0.89207000000000003</v>
      </c>
      <c r="AO94">
        <v>4.9315319999999998</v>
      </c>
      <c r="AP94">
        <v>1.7422880000000001</v>
      </c>
      <c r="AQ94">
        <v>32.683202999999999</v>
      </c>
      <c r="AR94">
        <v>48.264119999999998</v>
      </c>
      <c r="AS94">
        <v>30.988308</v>
      </c>
      <c r="AT94">
        <v>14.569362999999999</v>
      </c>
      <c r="AU94">
        <v>0</v>
      </c>
      <c r="AV94">
        <v>0</v>
      </c>
      <c r="AW94">
        <v>0</v>
      </c>
      <c r="AX94">
        <v>4.0567900000000003</v>
      </c>
      <c r="AY94">
        <v>0</v>
      </c>
      <c r="AZ94">
        <v>0</v>
      </c>
      <c r="BA94">
        <f t="shared" si="1"/>
        <v>2710.5750300000009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0.48885899999999999</v>
      </c>
      <c r="K95">
        <v>667.206729</v>
      </c>
      <c r="L95">
        <v>423.025102</v>
      </c>
      <c r="M95">
        <v>84.520499999999998</v>
      </c>
      <c r="N95">
        <v>114.758438</v>
      </c>
      <c r="O95">
        <v>120.141155</v>
      </c>
      <c r="P95">
        <v>115.12275</v>
      </c>
      <c r="Q95">
        <v>18.856815000000001</v>
      </c>
      <c r="R95">
        <v>20.592009000000001</v>
      </c>
      <c r="S95">
        <v>25.637982000000001</v>
      </c>
      <c r="T95">
        <v>0</v>
      </c>
      <c r="U95">
        <v>406.83505500000001</v>
      </c>
      <c r="V95">
        <v>13.843875000000001</v>
      </c>
      <c r="W95">
        <v>45.076706000000001</v>
      </c>
      <c r="X95">
        <v>47.768751999999999</v>
      </c>
      <c r="Y95">
        <v>0</v>
      </c>
      <c r="Z95">
        <v>6.4119000000000002</v>
      </c>
      <c r="AA95">
        <v>40.946860000000001</v>
      </c>
      <c r="AB95">
        <v>38.384081999999999</v>
      </c>
      <c r="AC95">
        <v>28.234518000000001</v>
      </c>
      <c r="AD95">
        <v>26.626977</v>
      </c>
      <c r="AE95">
        <v>39.885903999999996</v>
      </c>
      <c r="AF95">
        <v>8.6210909999999998</v>
      </c>
      <c r="AG95">
        <v>39.012331000000003</v>
      </c>
      <c r="AH95">
        <v>87.216994999999997</v>
      </c>
      <c r="AI95">
        <v>0</v>
      </c>
      <c r="AJ95">
        <v>0</v>
      </c>
      <c r="AK95">
        <v>50.176322999999996</v>
      </c>
      <c r="AL95">
        <v>20.319894000000001</v>
      </c>
      <c r="AM95">
        <v>15.384713</v>
      </c>
      <c r="AN95">
        <v>0.89207000000000003</v>
      </c>
      <c r="AO95">
        <v>4.9223920000000003</v>
      </c>
      <c r="AP95">
        <v>1.7422880000000001</v>
      </c>
      <c r="AQ95">
        <v>32.683202999999999</v>
      </c>
      <c r="AR95">
        <v>48.264119999999998</v>
      </c>
      <c r="AS95">
        <v>30.988308</v>
      </c>
      <c r="AT95">
        <v>14.569362999999999</v>
      </c>
      <c r="AU95">
        <v>0</v>
      </c>
      <c r="AV95">
        <v>0</v>
      </c>
      <c r="AW95">
        <v>0</v>
      </c>
      <c r="AX95">
        <v>4.0567900000000003</v>
      </c>
      <c r="AY95">
        <v>0</v>
      </c>
      <c r="AZ95">
        <v>0</v>
      </c>
      <c r="BA95">
        <f t="shared" si="1"/>
        <v>2643.2148490000004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0.48885899999999999</v>
      </c>
      <c r="K96">
        <v>667.206729</v>
      </c>
      <c r="L96">
        <v>423.025102</v>
      </c>
      <c r="M96">
        <v>84.520499999999998</v>
      </c>
      <c r="N96">
        <v>114.758438</v>
      </c>
      <c r="O96">
        <v>120.141155</v>
      </c>
      <c r="P96">
        <v>115.12275</v>
      </c>
      <c r="Q96">
        <v>18.856815000000001</v>
      </c>
      <c r="R96">
        <v>20.592009000000001</v>
      </c>
      <c r="S96">
        <v>25.637982000000001</v>
      </c>
      <c r="T96">
        <v>0</v>
      </c>
      <c r="U96">
        <v>406.83505500000001</v>
      </c>
      <c r="V96">
        <v>13.843875000000001</v>
      </c>
      <c r="W96">
        <v>45.076706000000001</v>
      </c>
      <c r="X96">
        <v>47.768751999999999</v>
      </c>
      <c r="Y96">
        <v>0</v>
      </c>
      <c r="Z96">
        <v>6.4119000000000002</v>
      </c>
      <c r="AA96">
        <v>40.946860000000001</v>
      </c>
      <c r="AB96">
        <v>34.965255999999997</v>
      </c>
      <c r="AC96">
        <v>28.206064999999999</v>
      </c>
      <c r="AD96">
        <v>26.626977</v>
      </c>
      <c r="AE96">
        <v>39.885903999999996</v>
      </c>
      <c r="AF96">
        <v>8.6210909999999998</v>
      </c>
      <c r="AG96">
        <v>39.012331000000003</v>
      </c>
      <c r="AH96">
        <v>64.400734999999997</v>
      </c>
      <c r="AI96">
        <v>0</v>
      </c>
      <c r="AJ96">
        <v>0</v>
      </c>
      <c r="AK96">
        <v>50.176322999999996</v>
      </c>
      <c r="AL96">
        <v>20.319894000000001</v>
      </c>
      <c r="AM96">
        <v>15.384713</v>
      </c>
      <c r="AN96">
        <v>0.89207000000000003</v>
      </c>
      <c r="AO96">
        <v>4.9118240000000002</v>
      </c>
      <c r="AP96">
        <v>1.7422880000000001</v>
      </c>
      <c r="AQ96">
        <v>32.683202999999999</v>
      </c>
      <c r="AR96">
        <v>48.264119999999998</v>
      </c>
      <c r="AS96">
        <v>30.988308</v>
      </c>
      <c r="AT96">
        <v>14.569362999999999</v>
      </c>
      <c r="AU96">
        <v>0</v>
      </c>
      <c r="AV96">
        <v>0</v>
      </c>
      <c r="AW96">
        <v>0</v>
      </c>
      <c r="AX96">
        <v>4.0567900000000003</v>
      </c>
      <c r="AY96">
        <v>0</v>
      </c>
      <c r="AZ96">
        <v>0</v>
      </c>
      <c r="BA96">
        <f t="shared" si="1"/>
        <v>2616.9407420000002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0.48885899999999999</v>
      </c>
      <c r="K97">
        <v>667.206729</v>
      </c>
      <c r="L97">
        <v>423.025102</v>
      </c>
      <c r="M97">
        <v>84.520499999999998</v>
      </c>
      <c r="N97">
        <v>114.758438</v>
      </c>
      <c r="O97">
        <v>57.667754000000002</v>
      </c>
      <c r="P97">
        <v>115.12275</v>
      </c>
      <c r="Q97">
        <v>18.856815000000001</v>
      </c>
      <c r="R97">
        <v>20.592009000000001</v>
      </c>
      <c r="S97">
        <v>25.637982000000001</v>
      </c>
      <c r="T97">
        <v>0</v>
      </c>
      <c r="U97">
        <v>406.83505500000001</v>
      </c>
      <c r="V97">
        <v>13.843875000000001</v>
      </c>
      <c r="W97">
        <v>45.076706000000001</v>
      </c>
      <c r="X97">
        <v>47.768751999999999</v>
      </c>
      <c r="Y97">
        <v>0</v>
      </c>
      <c r="Z97">
        <v>6.4119000000000002</v>
      </c>
      <c r="AA97">
        <v>40.946860000000001</v>
      </c>
      <c r="AB97">
        <v>24.605180000000001</v>
      </c>
      <c r="AC97">
        <v>28.206064999999999</v>
      </c>
      <c r="AD97">
        <v>26.626977</v>
      </c>
      <c r="AE97">
        <v>39.885903999999996</v>
      </c>
      <c r="AF97">
        <v>8.6210909999999998</v>
      </c>
      <c r="AG97">
        <v>39.012331000000003</v>
      </c>
      <c r="AH97">
        <v>36.800420000000003</v>
      </c>
      <c r="AI97">
        <v>0</v>
      </c>
      <c r="AJ97">
        <v>0</v>
      </c>
      <c r="AK97">
        <v>50.176322999999996</v>
      </c>
      <c r="AL97">
        <v>20.319894000000001</v>
      </c>
      <c r="AM97">
        <v>15.384713</v>
      </c>
      <c r="AN97">
        <v>0.89207000000000003</v>
      </c>
      <c r="AO97">
        <v>4.9543819999999998</v>
      </c>
      <c r="AP97">
        <v>1.7422880000000001</v>
      </c>
      <c r="AQ97">
        <v>32.683202999999999</v>
      </c>
      <c r="AR97">
        <v>48.264119999999998</v>
      </c>
      <c r="AS97">
        <v>30.988308</v>
      </c>
      <c r="AT97">
        <v>14.569362999999999</v>
      </c>
      <c r="AU97">
        <v>0</v>
      </c>
      <c r="AV97">
        <v>0</v>
      </c>
      <c r="AW97">
        <v>0</v>
      </c>
      <c r="AX97">
        <v>4.0567900000000003</v>
      </c>
      <c r="AY97">
        <v>0</v>
      </c>
      <c r="AZ97">
        <v>0</v>
      </c>
      <c r="BA97">
        <f t="shared" si="1"/>
        <v>2516.5495080000001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0.48885899999999999</v>
      </c>
      <c r="K98">
        <v>667.206729</v>
      </c>
      <c r="L98">
        <v>423.025102</v>
      </c>
      <c r="M98">
        <v>84.520499999999998</v>
      </c>
      <c r="N98">
        <v>114.758438</v>
      </c>
      <c r="O98">
        <v>57.667754000000002</v>
      </c>
      <c r="P98">
        <v>115.12275</v>
      </c>
      <c r="Q98">
        <v>18.856815000000001</v>
      </c>
      <c r="R98">
        <v>20.592009000000001</v>
      </c>
      <c r="S98">
        <v>25.637982000000001</v>
      </c>
      <c r="T98">
        <v>0</v>
      </c>
      <c r="U98">
        <v>406.83505500000001</v>
      </c>
      <c r="V98">
        <v>13.843875000000001</v>
      </c>
      <c r="W98">
        <v>45.076706000000001</v>
      </c>
      <c r="X98">
        <v>47.768751999999999</v>
      </c>
      <c r="Y98">
        <v>0</v>
      </c>
      <c r="Z98">
        <v>6.4119000000000002</v>
      </c>
      <c r="AA98">
        <v>40.946860000000001</v>
      </c>
      <c r="AB98">
        <v>24.605180000000001</v>
      </c>
      <c r="AC98">
        <v>28.206064999999999</v>
      </c>
      <c r="AD98">
        <v>17.710251</v>
      </c>
      <c r="AE98">
        <v>39.885903999999996</v>
      </c>
      <c r="AF98">
        <v>8.6210909999999998</v>
      </c>
      <c r="AG98">
        <v>39.012331000000003</v>
      </c>
      <c r="AH98">
        <v>36.800420000000003</v>
      </c>
      <c r="AI98">
        <v>0</v>
      </c>
      <c r="AJ98">
        <v>0</v>
      </c>
      <c r="AK98">
        <v>50.176322999999996</v>
      </c>
      <c r="AL98">
        <v>20.319894000000001</v>
      </c>
      <c r="AM98">
        <v>15.384713</v>
      </c>
      <c r="AN98">
        <v>0.89207000000000003</v>
      </c>
      <c r="AO98">
        <v>4.9606659999999998</v>
      </c>
      <c r="AP98">
        <v>1.7422880000000001</v>
      </c>
      <c r="AQ98">
        <v>32.683202999999999</v>
      </c>
      <c r="AR98">
        <v>48.264119999999998</v>
      </c>
      <c r="AS98">
        <v>30.988308</v>
      </c>
      <c r="AT98">
        <v>14.569362999999999</v>
      </c>
      <c r="AU98">
        <v>0</v>
      </c>
      <c r="AV98">
        <v>0</v>
      </c>
      <c r="AW98">
        <v>0</v>
      </c>
      <c r="AX98">
        <v>4.0567900000000003</v>
      </c>
      <c r="AY98">
        <v>0</v>
      </c>
      <c r="AZ98">
        <v>0</v>
      </c>
      <c r="BA98">
        <f t="shared" si="1"/>
        <v>2507.6390660000002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2.1295279999999999E-3</v>
      </c>
      <c r="J99">
        <f t="shared" si="2"/>
        <v>2.9199164000000052E-2</v>
      </c>
      <c r="K99">
        <f t="shared" si="2"/>
        <v>15.164693316499985</v>
      </c>
      <c r="L99">
        <f t="shared" si="2"/>
        <v>12.971514240499994</v>
      </c>
      <c r="M99">
        <f t="shared" si="2"/>
        <v>2.0284919999999964</v>
      </c>
      <c r="N99">
        <f t="shared" si="2"/>
        <v>2.7542025120000027</v>
      </c>
      <c r="O99">
        <f t="shared" si="2"/>
        <v>2.6306030722499987</v>
      </c>
      <c r="P99">
        <f t="shared" si="2"/>
        <v>2.7614887500000069</v>
      </c>
      <c r="Q99">
        <f t="shared" si="2"/>
        <v>0.44429133500000084</v>
      </c>
      <c r="R99">
        <f t="shared" si="2"/>
        <v>0.48516637099999937</v>
      </c>
      <c r="S99">
        <f t="shared" si="2"/>
        <v>0.59839225350000025</v>
      </c>
      <c r="T99">
        <f t="shared" si="2"/>
        <v>0</v>
      </c>
      <c r="U99">
        <f t="shared" si="2"/>
        <v>9.7640413200000058</v>
      </c>
      <c r="V99">
        <f t="shared" si="2"/>
        <v>0.33225300000000046</v>
      </c>
      <c r="W99">
        <f t="shared" si="2"/>
        <v>1.0530753559999979</v>
      </c>
      <c r="X99">
        <f t="shared" si="2"/>
        <v>1.1464500479999991</v>
      </c>
      <c r="Y99">
        <f t="shared" si="2"/>
        <v>0</v>
      </c>
      <c r="Z99">
        <f t="shared" si="2"/>
        <v>0.31690013724999988</v>
      </c>
      <c r="AA99">
        <f t="shared" si="2"/>
        <v>0.51421418200000002</v>
      </c>
      <c r="AB99">
        <f t="shared" si="2"/>
        <v>0.57360503225000015</v>
      </c>
      <c r="AC99">
        <f t="shared" si="2"/>
        <v>0.42559085624999976</v>
      </c>
      <c r="AD99">
        <f t="shared" si="2"/>
        <v>0.41871267949999913</v>
      </c>
      <c r="AE99">
        <f t="shared" si="2"/>
        <v>0.88606410499999921</v>
      </c>
      <c r="AF99">
        <f t="shared" si="2"/>
        <v>0.27683281099999985</v>
      </c>
      <c r="AG99">
        <f t="shared" si="2"/>
        <v>0.93629594399999849</v>
      </c>
      <c r="AH99">
        <f t="shared" si="2"/>
        <v>1.4306163262499982</v>
      </c>
      <c r="AI99">
        <f t="shared" si="2"/>
        <v>0.154899116</v>
      </c>
      <c r="AJ99">
        <f t="shared" si="2"/>
        <v>0</v>
      </c>
      <c r="AK99">
        <f t="shared" si="2"/>
        <v>1.2042317519999999</v>
      </c>
      <c r="AL99">
        <f t="shared" si="2"/>
        <v>0.88278650599999919</v>
      </c>
      <c r="AM99">
        <f t="shared" si="2"/>
        <v>0.29785218649999995</v>
      </c>
      <c r="AN99">
        <f t="shared" si="2"/>
        <v>2.1725625000000005E-2</v>
      </c>
      <c r="AO99">
        <f t="shared" si="2"/>
        <v>0.14490760124999991</v>
      </c>
      <c r="AP99">
        <f t="shared" si="2"/>
        <v>7.1309362999999931E-2</v>
      </c>
      <c r="AQ99">
        <f t="shared" si="2"/>
        <v>0.39782925025000027</v>
      </c>
      <c r="AR99">
        <f t="shared" si="2"/>
        <v>1.1679917039999979</v>
      </c>
      <c r="AS99">
        <f t="shared" si="2"/>
        <v>0.74641675199999935</v>
      </c>
      <c r="AT99">
        <f t="shared" si="2"/>
        <v>0.34622320674999996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7.4267245999999981E-2</v>
      </c>
      <c r="AY99">
        <f t="shared" si="2"/>
        <v>0</v>
      </c>
      <c r="AZ99">
        <f t="shared" si="2"/>
        <v>0</v>
      </c>
      <c r="BA99">
        <f t="shared" si="1"/>
        <v>63.455264648999979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44660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262.89</v>
      </c>
      <c r="C3" s="75">
        <v>68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58.47</v>
      </c>
      <c r="J3">
        <v>273.23</v>
      </c>
      <c r="K3">
        <v>91.77</v>
      </c>
      <c r="L3">
        <v>5.67</v>
      </c>
      <c r="M3">
        <v>2.85</v>
      </c>
      <c r="N3" s="135">
        <v>0</v>
      </c>
      <c r="O3" s="135">
        <v>0</v>
      </c>
      <c r="P3" s="135">
        <v>0</v>
      </c>
      <c r="Q3">
        <v>6.26</v>
      </c>
      <c r="R3">
        <v>0</v>
      </c>
      <c r="S3">
        <v>4.49</v>
      </c>
      <c r="T3">
        <v>83.74</v>
      </c>
      <c r="U3">
        <v>27.91</v>
      </c>
      <c r="V3">
        <v>27.91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262.89</v>
      </c>
      <c r="C4" s="75">
        <v>68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58.47</v>
      </c>
      <c r="J4">
        <v>273.23</v>
      </c>
      <c r="K4">
        <v>91.77</v>
      </c>
      <c r="L4">
        <v>5.67</v>
      </c>
      <c r="M4">
        <v>2.85</v>
      </c>
      <c r="N4" s="135">
        <v>0</v>
      </c>
      <c r="O4" s="135">
        <v>0</v>
      </c>
      <c r="P4" s="135">
        <v>0</v>
      </c>
      <c r="Q4">
        <v>6.26</v>
      </c>
      <c r="R4">
        <v>0</v>
      </c>
      <c r="S4">
        <v>4.49</v>
      </c>
      <c r="T4">
        <v>84.59</v>
      </c>
      <c r="U4">
        <v>28.2</v>
      </c>
      <c r="V4">
        <v>28.18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262.89</v>
      </c>
      <c r="C5" s="75">
        <v>68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58.47</v>
      </c>
      <c r="J5">
        <v>273.23</v>
      </c>
      <c r="K5">
        <v>91.77</v>
      </c>
      <c r="L5">
        <v>5.67</v>
      </c>
      <c r="M5">
        <v>2.85</v>
      </c>
      <c r="N5" s="135">
        <v>0</v>
      </c>
      <c r="O5" s="135">
        <v>0</v>
      </c>
      <c r="P5" s="135">
        <v>0</v>
      </c>
      <c r="Q5">
        <v>6.26</v>
      </c>
      <c r="R5">
        <v>0</v>
      </c>
      <c r="S5">
        <v>4.49</v>
      </c>
      <c r="T5">
        <v>84.82</v>
      </c>
      <c r="U5">
        <v>28.27</v>
      </c>
      <c r="V5">
        <v>28.27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262.89</v>
      </c>
      <c r="C6" s="75">
        <v>68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58.47</v>
      </c>
      <c r="J6">
        <v>273.23</v>
      </c>
      <c r="K6">
        <v>91.77</v>
      </c>
      <c r="L6">
        <v>5.67</v>
      </c>
      <c r="M6">
        <v>2.85</v>
      </c>
      <c r="N6" s="135">
        <v>0</v>
      </c>
      <c r="O6" s="135">
        <v>0</v>
      </c>
      <c r="P6" s="135">
        <v>0</v>
      </c>
      <c r="Q6">
        <v>6.26</v>
      </c>
      <c r="R6">
        <v>0</v>
      </c>
      <c r="S6">
        <v>4.49</v>
      </c>
      <c r="T6">
        <v>85.02</v>
      </c>
      <c r="U6">
        <v>28.34</v>
      </c>
      <c r="V6">
        <v>28.34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262.89</v>
      </c>
      <c r="C7" s="75">
        <v>68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58.47</v>
      </c>
      <c r="J7">
        <v>273.23</v>
      </c>
      <c r="K7">
        <v>91.77</v>
      </c>
      <c r="L7">
        <v>5.47</v>
      </c>
      <c r="M7">
        <v>2.85</v>
      </c>
      <c r="N7" s="135">
        <v>0</v>
      </c>
      <c r="O7" s="135">
        <v>0</v>
      </c>
      <c r="P7" s="135">
        <v>0</v>
      </c>
      <c r="Q7">
        <v>6.02</v>
      </c>
      <c r="R7">
        <v>0</v>
      </c>
      <c r="S7">
        <v>4.49</v>
      </c>
      <c r="T7">
        <v>85.4</v>
      </c>
      <c r="U7">
        <v>28.47</v>
      </c>
      <c r="V7">
        <v>28.45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262.89</v>
      </c>
      <c r="C8" s="75">
        <v>68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58.47</v>
      </c>
      <c r="J8">
        <v>273.23</v>
      </c>
      <c r="K8">
        <v>91.77</v>
      </c>
      <c r="L8">
        <v>5.47</v>
      </c>
      <c r="M8">
        <v>2.85</v>
      </c>
      <c r="N8" s="135">
        <v>0</v>
      </c>
      <c r="O8" s="135">
        <v>0</v>
      </c>
      <c r="P8" s="135">
        <v>0</v>
      </c>
      <c r="Q8">
        <v>6.02</v>
      </c>
      <c r="R8">
        <v>0</v>
      </c>
      <c r="S8">
        <v>4.49</v>
      </c>
      <c r="T8">
        <v>84.89</v>
      </c>
      <c r="U8">
        <v>28.3</v>
      </c>
      <c r="V8">
        <v>28.28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262.89</v>
      </c>
      <c r="C9" s="75">
        <v>68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58.47</v>
      </c>
      <c r="J9">
        <v>273.23</v>
      </c>
      <c r="K9">
        <v>91.77</v>
      </c>
      <c r="L9">
        <v>5.47</v>
      </c>
      <c r="M9">
        <v>2.85</v>
      </c>
      <c r="N9" s="135">
        <v>0</v>
      </c>
      <c r="O9" s="135">
        <v>0</v>
      </c>
      <c r="P9" s="135">
        <v>0</v>
      </c>
      <c r="Q9">
        <v>6.02</v>
      </c>
      <c r="R9">
        <v>0</v>
      </c>
      <c r="S9">
        <v>4.49</v>
      </c>
      <c r="T9">
        <v>86.29</v>
      </c>
      <c r="U9">
        <v>28.76</v>
      </c>
      <c r="V9">
        <v>28.76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262.89</v>
      </c>
      <c r="C10" s="75">
        <v>68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58.47</v>
      </c>
      <c r="J10">
        <v>273.23</v>
      </c>
      <c r="K10">
        <v>91.77</v>
      </c>
      <c r="L10">
        <v>5.47</v>
      </c>
      <c r="M10">
        <v>2.85</v>
      </c>
      <c r="N10" s="135">
        <v>0</v>
      </c>
      <c r="O10" s="135">
        <v>0</v>
      </c>
      <c r="P10" s="135">
        <v>0</v>
      </c>
      <c r="Q10">
        <v>6.02</v>
      </c>
      <c r="R10">
        <v>0</v>
      </c>
      <c r="S10">
        <v>4.49</v>
      </c>
      <c r="T10">
        <v>86.94</v>
      </c>
      <c r="U10">
        <v>28.98</v>
      </c>
      <c r="V10">
        <v>28.98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262.89</v>
      </c>
      <c r="C11" s="75">
        <v>68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58.47</v>
      </c>
      <c r="J11">
        <v>273.23</v>
      </c>
      <c r="K11">
        <v>91.77</v>
      </c>
      <c r="L11">
        <v>5.31</v>
      </c>
      <c r="M11">
        <v>2.85</v>
      </c>
      <c r="N11" s="135">
        <v>0</v>
      </c>
      <c r="O11" s="135">
        <v>0</v>
      </c>
      <c r="P11" s="135">
        <v>0</v>
      </c>
      <c r="Q11">
        <v>5.8</v>
      </c>
      <c r="R11">
        <v>0</v>
      </c>
      <c r="S11">
        <v>4.29</v>
      </c>
      <c r="T11">
        <v>86.22</v>
      </c>
      <c r="U11">
        <v>28.74</v>
      </c>
      <c r="V11">
        <v>28.74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262.89</v>
      </c>
      <c r="C12" s="75">
        <v>68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58.47</v>
      </c>
      <c r="J12">
        <v>273.23</v>
      </c>
      <c r="K12">
        <v>91.77</v>
      </c>
      <c r="L12">
        <v>5.31</v>
      </c>
      <c r="M12">
        <v>2.85</v>
      </c>
      <c r="N12" s="135">
        <v>0</v>
      </c>
      <c r="O12" s="135">
        <v>0</v>
      </c>
      <c r="P12" s="135">
        <v>0</v>
      </c>
      <c r="Q12">
        <v>5.8</v>
      </c>
      <c r="R12">
        <v>0</v>
      </c>
      <c r="S12">
        <v>4.29</v>
      </c>
      <c r="T12">
        <v>85.84</v>
      </c>
      <c r="U12">
        <v>28.61</v>
      </c>
      <c r="V12">
        <v>28.62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262.89</v>
      </c>
      <c r="C13" s="75">
        <v>68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58.47</v>
      </c>
      <c r="J13">
        <v>273.23</v>
      </c>
      <c r="K13">
        <v>91.77</v>
      </c>
      <c r="L13">
        <v>5.31</v>
      </c>
      <c r="M13">
        <v>2.85</v>
      </c>
      <c r="N13" s="135">
        <v>0</v>
      </c>
      <c r="O13" s="135">
        <v>0</v>
      </c>
      <c r="P13" s="135">
        <v>0</v>
      </c>
      <c r="Q13">
        <v>5.8</v>
      </c>
      <c r="R13">
        <v>0</v>
      </c>
      <c r="S13">
        <v>4.29</v>
      </c>
      <c r="T13">
        <v>86.36</v>
      </c>
      <c r="U13">
        <v>28.79</v>
      </c>
      <c r="V13">
        <v>28.77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262.89</v>
      </c>
      <c r="C14" s="75">
        <v>68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58.47</v>
      </c>
      <c r="J14">
        <v>273.23</v>
      </c>
      <c r="K14">
        <v>91.77</v>
      </c>
      <c r="L14">
        <v>5.31</v>
      </c>
      <c r="M14">
        <v>2.85</v>
      </c>
      <c r="N14" s="135">
        <v>0</v>
      </c>
      <c r="O14" s="135">
        <v>0</v>
      </c>
      <c r="P14" s="135">
        <v>0</v>
      </c>
      <c r="Q14">
        <v>5.8</v>
      </c>
      <c r="R14">
        <v>0</v>
      </c>
      <c r="S14">
        <v>4.29</v>
      </c>
      <c r="T14">
        <v>86.19</v>
      </c>
      <c r="U14">
        <v>28.73</v>
      </c>
      <c r="V14">
        <v>28.72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262.89</v>
      </c>
      <c r="C15" s="75">
        <v>68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58.47</v>
      </c>
      <c r="J15">
        <v>273.23</v>
      </c>
      <c r="K15">
        <v>91.77</v>
      </c>
      <c r="L15">
        <v>5.31</v>
      </c>
      <c r="M15">
        <v>2.85</v>
      </c>
      <c r="N15" s="135">
        <v>0</v>
      </c>
      <c r="O15" s="135">
        <v>0</v>
      </c>
      <c r="P15" s="135">
        <v>0</v>
      </c>
      <c r="Q15">
        <v>5.64</v>
      </c>
      <c r="R15">
        <v>0</v>
      </c>
      <c r="S15">
        <v>4.29</v>
      </c>
      <c r="T15">
        <v>87.64</v>
      </c>
      <c r="U15">
        <v>29.21</v>
      </c>
      <c r="V15">
        <v>29.22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262.89</v>
      </c>
      <c r="C16" s="75">
        <v>68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58.47</v>
      </c>
      <c r="J16">
        <v>273.23</v>
      </c>
      <c r="K16">
        <v>91.77</v>
      </c>
      <c r="L16">
        <v>5.31</v>
      </c>
      <c r="M16">
        <v>2.85</v>
      </c>
      <c r="N16" s="135">
        <v>0</v>
      </c>
      <c r="O16" s="135">
        <v>0</v>
      </c>
      <c r="P16" s="135">
        <v>0</v>
      </c>
      <c r="Q16">
        <v>5.64</v>
      </c>
      <c r="R16">
        <v>0</v>
      </c>
      <c r="S16">
        <v>4.29</v>
      </c>
      <c r="T16">
        <v>89.07</v>
      </c>
      <c r="U16">
        <v>29.69</v>
      </c>
      <c r="V16">
        <v>29.69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262.89</v>
      </c>
      <c r="C17" s="75">
        <v>68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58.47</v>
      </c>
      <c r="J17">
        <v>273.23</v>
      </c>
      <c r="K17">
        <v>91.77</v>
      </c>
      <c r="L17">
        <v>5.31</v>
      </c>
      <c r="M17">
        <v>2.85</v>
      </c>
      <c r="N17" s="135">
        <v>0</v>
      </c>
      <c r="O17" s="135">
        <v>0</v>
      </c>
      <c r="P17" s="135">
        <v>0</v>
      </c>
      <c r="Q17">
        <v>5.64</v>
      </c>
      <c r="R17">
        <v>0</v>
      </c>
      <c r="S17">
        <v>4.29</v>
      </c>
      <c r="T17">
        <v>85.13</v>
      </c>
      <c r="U17">
        <v>28.38</v>
      </c>
      <c r="V17">
        <v>28.36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262.89</v>
      </c>
      <c r="C18" s="75">
        <v>68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58.47</v>
      </c>
      <c r="J18">
        <v>273.23</v>
      </c>
      <c r="K18">
        <v>91.77</v>
      </c>
      <c r="L18">
        <v>5.31</v>
      </c>
      <c r="M18">
        <v>2.85</v>
      </c>
      <c r="N18" s="135">
        <v>0</v>
      </c>
      <c r="O18" s="135">
        <v>0</v>
      </c>
      <c r="P18" s="135">
        <v>0</v>
      </c>
      <c r="Q18">
        <v>5.64</v>
      </c>
      <c r="R18">
        <v>0</v>
      </c>
      <c r="S18">
        <v>4.29</v>
      </c>
      <c r="T18">
        <v>85.49</v>
      </c>
      <c r="U18">
        <v>28.5</v>
      </c>
      <c r="V18">
        <v>28.49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262.89</v>
      </c>
      <c r="C19" s="75">
        <v>68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58.47</v>
      </c>
      <c r="J19">
        <v>273.23</v>
      </c>
      <c r="K19">
        <v>91.77</v>
      </c>
      <c r="L19">
        <v>5.16</v>
      </c>
      <c r="M19">
        <v>2.85</v>
      </c>
      <c r="N19" s="135">
        <v>0</v>
      </c>
      <c r="O19" s="135">
        <v>0</v>
      </c>
      <c r="P19" s="135">
        <v>0</v>
      </c>
      <c r="Q19">
        <v>5.64</v>
      </c>
      <c r="R19">
        <v>0</v>
      </c>
      <c r="S19">
        <v>4.21</v>
      </c>
      <c r="T19">
        <v>85.85</v>
      </c>
      <c r="U19">
        <v>28.62</v>
      </c>
      <c r="V19">
        <v>28.61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262.89</v>
      </c>
      <c r="C20" s="75">
        <v>68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58.47</v>
      </c>
      <c r="J20">
        <v>273.23</v>
      </c>
      <c r="K20">
        <v>91.77</v>
      </c>
      <c r="L20">
        <v>5.16</v>
      </c>
      <c r="M20">
        <v>2.85</v>
      </c>
      <c r="N20" s="135">
        <v>0</v>
      </c>
      <c r="O20" s="135">
        <v>0</v>
      </c>
      <c r="P20" s="135">
        <v>0</v>
      </c>
      <c r="Q20">
        <v>5.64</v>
      </c>
      <c r="R20">
        <v>0</v>
      </c>
      <c r="S20">
        <v>4.21</v>
      </c>
      <c r="T20">
        <v>84.81</v>
      </c>
      <c r="U20">
        <v>28.27</v>
      </c>
      <c r="V20">
        <v>28.26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262.89</v>
      </c>
      <c r="C21" s="75">
        <v>68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58.47</v>
      </c>
      <c r="J21">
        <v>273.23</v>
      </c>
      <c r="K21">
        <v>91.77</v>
      </c>
      <c r="L21">
        <v>5.16</v>
      </c>
      <c r="M21">
        <v>2.85</v>
      </c>
      <c r="N21" s="135">
        <v>0</v>
      </c>
      <c r="O21" s="135">
        <v>0</v>
      </c>
      <c r="P21" s="135">
        <v>0</v>
      </c>
      <c r="Q21">
        <v>5.64</v>
      </c>
      <c r="R21">
        <v>0</v>
      </c>
      <c r="S21">
        <v>4.21</v>
      </c>
      <c r="T21">
        <v>84.96</v>
      </c>
      <c r="U21">
        <v>28.32</v>
      </c>
      <c r="V21">
        <v>28.32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262.89</v>
      </c>
      <c r="C22" s="75">
        <v>68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58.47</v>
      </c>
      <c r="J22">
        <v>273.23</v>
      </c>
      <c r="K22">
        <v>91.77</v>
      </c>
      <c r="L22">
        <v>5.16</v>
      </c>
      <c r="M22">
        <v>2.85</v>
      </c>
      <c r="N22" s="135">
        <v>0</v>
      </c>
      <c r="O22" s="135">
        <v>0</v>
      </c>
      <c r="P22" s="135">
        <v>0</v>
      </c>
      <c r="Q22">
        <v>5.64</v>
      </c>
      <c r="R22">
        <v>0</v>
      </c>
      <c r="S22">
        <v>4.21</v>
      </c>
      <c r="T22">
        <v>93.62</v>
      </c>
      <c r="U22">
        <v>31.21</v>
      </c>
      <c r="V22">
        <v>31.19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262.89</v>
      </c>
      <c r="C23" s="75">
        <v>68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58.47</v>
      </c>
      <c r="J23">
        <v>273.23</v>
      </c>
      <c r="K23">
        <v>91.77</v>
      </c>
      <c r="L23">
        <v>4.8499999999999996</v>
      </c>
      <c r="M23">
        <v>2.85</v>
      </c>
      <c r="N23" s="135">
        <v>0</v>
      </c>
      <c r="O23" s="135">
        <v>0</v>
      </c>
      <c r="P23" s="135">
        <v>0</v>
      </c>
      <c r="Q23">
        <v>5.64</v>
      </c>
      <c r="R23">
        <v>0</v>
      </c>
      <c r="S23">
        <v>4.21</v>
      </c>
      <c r="T23">
        <v>93.25</v>
      </c>
      <c r="U23">
        <v>31.08</v>
      </c>
      <c r="V23">
        <v>31.09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262.89</v>
      </c>
      <c r="C24" s="75">
        <v>68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58.47</v>
      </c>
      <c r="J24">
        <v>273.23</v>
      </c>
      <c r="K24">
        <v>91.77</v>
      </c>
      <c r="L24">
        <v>4.8499999999999996</v>
      </c>
      <c r="M24">
        <v>2.85</v>
      </c>
      <c r="N24" s="135">
        <v>0</v>
      </c>
      <c r="O24" s="135">
        <v>0</v>
      </c>
      <c r="P24" s="135">
        <v>0</v>
      </c>
      <c r="Q24">
        <v>5.64</v>
      </c>
      <c r="R24">
        <v>0</v>
      </c>
      <c r="S24">
        <v>4.21</v>
      </c>
      <c r="T24">
        <v>92.56</v>
      </c>
      <c r="U24">
        <v>30.85</v>
      </c>
      <c r="V24">
        <v>30.86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262.89</v>
      </c>
      <c r="C25" s="75">
        <v>68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58.47</v>
      </c>
      <c r="J25">
        <v>273.23</v>
      </c>
      <c r="K25">
        <v>91.77</v>
      </c>
      <c r="L25">
        <v>4.8499999999999996</v>
      </c>
      <c r="M25">
        <v>2.85</v>
      </c>
      <c r="N25" s="135">
        <v>0</v>
      </c>
      <c r="O25" s="135">
        <v>0</v>
      </c>
      <c r="P25" s="135">
        <v>0</v>
      </c>
      <c r="Q25">
        <v>5.64</v>
      </c>
      <c r="R25">
        <v>0</v>
      </c>
      <c r="S25">
        <v>4.21</v>
      </c>
      <c r="T25">
        <v>93.21</v>
      </c>
      <c r="U25">
        <v>31.07</v>
      </c>
      <c r="V25">
        <v>31.07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262.89</v>
      </c>
      <c r="C26" s="75">
        <v>68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58.47</v>
      </c>
      <c r="J26">
        <v>273.23</v>
      </c>
      <c r="K26">
        <v>91.77</v>
      </c>
      <c r="L26">
        <v>4.8499999999999996</v>
      </c>
      <c r="M26">
        <v>2.85</v>
      </c>
      <c r="N26" s="135">
        <v>0</v>
      </c>
      <c r="O26" s="135">
        <v>0</v>
      </c>
      <c r="P26" s="135">
        <v>0</v>
      </c>
      <c r="Q26">
        <v>5.64</v>
      </c>
      <c r="R26">
        <v>0</v>
      </c>
      <c r="S26">
        <v>4.21</v>
      </c>
      <c r="T26">
        <v>92.67</v>
      </c>
      <c r="U26">
        <v>30.89</v>
      </c>
      <c r="V26">
        <v>30.88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262.89</v>
      </c>
      <c r="C27" s="75">
        <v>68</v>
      </c>
      <c r="D27" s="135">
        <f t="shared" si="0"/>
        <v>3.87</v>
      </c>
      <c r="E27" s="75"/>
      <c r="F27" s="78">
        <v>0</v>
      </c>
      <c r="G27" s="78">
        <v>0</v>
      </c>
      <c r="H27" s="78">
        <v>0</v>
      </c>
      <c r="I27">
        <v>58.47</v>
      </c>
      <c r="J27">
        <v>273.23</v>
      </c>
      <c r="K27">
        <v>91.77</v>
      </c>
      <c r="L27">
        <v>4.8499999999999996</v>
      </c>
      <c r="M27">
        <v>2.85</v>
      </c>
      <c r="N27" s="135">
        <v>2.91</v>
      </c>
      <c r="O27" s="135">
        <v>0</v>
      </c>
      <c r="P27" s="135">
        <v>0.96</v>
      </c>
      <c r="Q27">
        <v>5.41</v>
      </c>
      <c r="R27">
        <v>1.1299999999999999</v>
      </c>
      <c r="S27">
        <v>4.1100000000000003</v>
      </c>
      <c r="T27">
        <v>92.64</v>
      </c>
      <c r="U27">
        <v>30.88</v>
      </c>
      <c r="V27">
        <v>30.88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262.89</v>
      </c>
      <c r="C28" s="75">
        <v>68</v>
      </c>
      <c r="D28" s="135">
        <f t="shared" si="0"/>
        <v>14.100000000000001</v>
      </c>
      <c r="E28" s="75"/>
      <c r="F28" s="78">
        <v>0</v>
      </c>
      <c r="G28" s="78">
        <v>0</v>
      </c>
      <c r="H28" s="78">
        <v>0</v>
      </c>
      <c r="I28">
        <v>58.47</v>
      </c>
      <c r="J28">
        <v>273.23</v>
      </c>
      <c r="K28">
        <v>91.77</v>
      </c>
      <c r="L28">
        <v>4.8499999999999996</v>
      </c>
      <c r="M28">
        <v>2.85</v>
      </c>
      <c r="N28" s="135">
        <v>8.48</v>
      </c>
      <c r="O28" s="135">
        <v>0</v>
      </c>
      <c r="P28" s="135">
        <v>5.62</v>
      </c>
      <c r="Q28">
        <v>5.41</v>
      </c>
      <c r="R28">
        <v>5.34</v>
      </c>
      <c r="S28">
        <v>4.1100000000000003</v>
      </c>
      <c r="T28">
        <v>98.28</v>
      </c>
      <c r="U28">
        <v>32.76</v>
      </c>
      <c r="V28">
        <v>32.76</v>
      </c>
      <c r="W28">
        <v>0.23</v>
      </c>
      <c r="X28">
        <v>0.04</v>
      </c>
      <c r="Y28">
        <v>0</v>
      </c>
      <c r="Z28">
        <v>0</v>
      </c>
      <c r="AA28">
        <v>0.09</v>
      </c>
      <c r="AB28">
        <v>0.04</v>
      </c>
    </row>
    <row r="29" spans="1:28">
      <c r="A29" t="s">
        <v>71</v>
      </c>
      <c r="B29" s="75">
        <v>262.89</v>
      </c>
      <c r="C29" s="75">
        <v>68</v>
      </c>
      <c r="D29" s="135">
        <f t="shared" si="0"/>
        <v>33.630000000000003</v>
      </c>
      <c r="E29" s="75"/>
      <c r="F29" s="78">
        <v>0</v>
      </c>
      <c r="G29" s="78">
        <v>0</v>
      </c>
      <c r="H29" s="78">
        <v>0</v>
      </c>
      <c r="I29">
        <v>58.47</v>
      </c>
      <c r="J29">
        <v>273.23</v>
      </c>
      <c r="K29">
        <v>91.77</v>
      </c>
      <c r="L29">
        <v>4.8499999999999996</v>
      </c>
      <c r="M29">
        <v>2.85</v>
      </c>
      <c r="N29" s="135">
        <v>16.5</v>
      </c>
      <c r="O29" s="135">
        <v>4.57</v>
      </c>
      <c r="P29" s="135">
        <v>12.56</v>
      </c>
      <c r="Q29">
        <v>5.41</v>
      </c>
      <c r="R29">
        <v>11.53</v>
      </c>
      <c r="S29">
        <v>4.1100000000000003</v>
      </c>
      <c r="T29">
        <v>98.62</v>
      </c>
      <c r="U29">
        <v>32.869999999999997</v>
      </c>
      <c r="V29">
        <v>32.869999999999997</v>
      </c>
      <c r="W29">
        <v>2.2799999999999998</v>
      </c>
      <c r="X29">
        <v>0.46</v>
      </c>
      <c r="Y29">
        <v>0</v>
      </c>
      <c r="Z29">
        <v>0</v>
      </c>
      <c r="AA29">
        <v>0.54</v>
      </c>
      <c r="AB29">
        <v>0.27</v>
      </c>
    </row>
    <row r="30" spans="1:28">
      <c r="A30" t="s">
        <v>72</v>
      </c>
      <c r="B30" s="75">
        <v>262.89</v>
      </c>
      <c r="C30" s="75">
        <v>68</v>
      </c>
      <c r="D30" s="135">
        <f t="shared" si="0"/>
        <v>59.290000000000006</v>
      </c>
      <c r="E30" s="75"/>
      <c r="F30" s="78">
        <v>0.06</v>
      </c>
      <c r="G30" s="78">
        <v>0.06</v>
      </c>
      <c r="H30" s="78">
        <v>7.0000000000000007E-2</v>
      </c>
      <c r="I30">
        <v>58.47</v>
      </c>
      <c r="J30">
        <v>273.23</v>
      </c>
      <c r="K30">
        <v>91.77</v>
      </c>
      <c r="L30">
        <v>4.8499999999999996</v>
      </c>
      <c r="M30">
        <v>2.85</v>
      </c>
      <c r="N30" s="135">
        <v>27.25</v>
      </c>
      <c r="O30" s="135">
        <v>9.8800000000000008</v>
      </c>
      <c r="P30" s="135">
        <v>22.16</v>
      </c>
      <c r="Q30">
        <v>5.41</v>
      </c>
      <c r="R30">
        <v>18.100000000000001</v>
      </c>
      <c r="S30">
        <v>4.1100000000000003</v>
      </c>
      <c r="T30">
        <v>97.87</v>
      </c>
      <c r="U30">
        <v>32.619999999999997</v>
      </c>
      <c r="V30">
        <v>32.630000000000003</v>
      </c>
      <c r="W30">
        <v>9.4</v>
      </c>
      <c r="X30">
        <v>1.88</v>
      </c>
      <c r="Y30">
        <v>0.33</v>
      </c>
      <c r="Z30">
        <v>0</v>
      </c>
      <c r="AA30">
        <v>1.52</v>
      </c>
      <c r="AB30">
        <v>0.76</v>
      </c>
    </row>
    <row r="31" spans="1:28">
      <c r="A31" t="s">
        <v>73</v>
      </c>
      <c r="B31" s="75">
        <v>262.89</v>
      </c>
      <c r="C31" s="75">
        <v>68</v>
      </c>
      <c r="D31" s="135">
        <f t="shared" si="0"/>
        <v>72.3</v>
      </c>
      <c r="E31" s="75"/>
      <c r="F31" s="78">
        <v>0.08</v>
      </c>
      <c r="G31" s="78">
        <v>0.08</v>
      </c>
      <c r="H31" s="78">
        <v>0.08</v>
      </c>
      <c r="I31">
        <v>58.47</v>
      </c>
      <c r="J31">
        <v>273.23</v>
      </c>
      <c r="K31">
        <v>91.77</v>
      </c>
      <c r="L31">
        <v>4.6900000000000004</v>
      </c>
      <c r="M31">
        <v>2.85</v>
      </c>
      <c r="N31" s="135">
        <v>28.44</v>
      </c>
      <c r="O31" s="135">
        <v>15.41</v>
      </c>
      <c r="P31" s="135">
        <v>28.45</v>
      </c>
      <c r="Q31">
        <v>5.18</v>
      </c>
      <c r="R31">
        <v>26.43</v>
      </c>
      <c r="S31">
        <v>4.1100000000000003</v>
      </c>
      <c r="T31">
        <v>112.82</v>
      </c>
      <c r="U31">
        <v>37.61</v>
      </c>
      <c r="V31">
        <v>37.590000000000003</v>
      </c>
      <c r="W31">
        <v>19.39</v>
      </c>
      <c r="X31">
        <v>3.88</v>
      </c>
      <c r="Y31">
        <v>1.69</v>
      </c>
      <c r="Z31">
        <v>2.87</v>
      </c>
      <c r="AA31">
        <v>3.2</v>
      </c>
      <c r="AB31">
        <v>1.6</v>
      </c>
    </row>
    <row r="32" spans="1:28">
      <c r="A32" t="s">
        <v>74</v>
      </c>
      <c r="B32" s="75">
        <v>262.89</v>
      </c>
      <c r="C32" s="75">
        <v>68</v>
      </c>
      <c r="D32" s="135">
        <f t="shared" si="0"/>
        <v>77.45</v>
      </c>
      <c r="E32" s="75"/>
      <c r="F32" s="78">
        <v>0.45</v>
      </c>
      <c r="G32" s="78">
        <v>0.45</v>
      </c>
      <c r="H32" s="78">
        <v>0.46</v>
      </c>
      <c r="I32">
        <v>58.47</v>
      </c>
      <c r="J32">
        <v>273.23</v>
      </c>
      <c r="K32">
        <v>91.77</v>
      </c>
      <c r="L32">
        <v>4.6900000000000004</v>
      </c>
      <c r="M32">
        <v>2.85</v>
      </c>
      <c r="N32" s="135">
        <v>27.62</v>
      </c>
      <c r="O32" s="135">
        <v>22.2</v>
      </c>
      <c r="P32" s="135">
        <v>27.63</v>
      </c>
      <c r="Q32">
        <v>5.18</v>
      </c>
      <c r="R32">
        <v>35.200000000000003</v>
      </c>
      <c r="S32">
        <v>4.1100000000000003</v>
      </c>
      <c r="T32">
        <v>111.32</v>
      </c>
      <c r="U32">
        <v>37.11</v>
      </c>
      <c r="V32">
        <v>37.090000000000003</v>
      </c>
      <c r="W32">
        <v>34.21</v>
      </c>
      <c r="X32">
        <v>6.84</v>
      </c>
      <c r="Y32">
        <v>3.97</v>
      </c>
      <c r="Z32">
        <v>6.31</v>
      </c>
      <c r="AA32">
        <v>5.72</v>
      </c>
      <c r="AB32">
        <v>2.86</v>
      </c>
    </row>
    <row r="33" spans="1:28">
      <c r="A33" t="s">
        <v>75</v>
      </c>
      <c r="B33" s="75">
        <v>262.89</v>
      </c>
      <c r="C33" s="75">
        <v>68</v>
      </c>
      <c r="D33" s="135">
        <f t="shared" si="0"/>
        <v>77.449999999999989</v>
      </c>
      <c r="E33" s="75"/>
      <c r="F33" s="78">
        <v>1.25</v>
      </c>
      <c r="G33" s="78">
        <v>1.25</v>
      </c>
      <c r="H33" s="78">
        <v>1.28</v>
      </c>
      <c r="I33">
        <v>58.47</v>
      </c>
      <c r="J33">
        <v>273.23</v>
      </c>
      <c r="K33">
        <v>91.77</v>
      </c>
      <c r="L33">
        <v>4.6900000000000004</v>
      </c>
      <c r="M33">
        <v>2.85</v>
      </c>
      <c r="N33" s="135">
        <v>25.81</v>
      </c>
      <c r="O33" s="135">
        <v>25.82</v>
      </c>
      <c r="P33" s="135">
        <v>25.82</v>
      </c>
      <c r="Q33">
        <v>5.18</v>
      </c>
      <c r="R33">
        <v>44.68</v>
      </c>
      <c r="S33">
        <v>4.1100000000000003</v>
      </c>
      <c r="T33">
        <v>109.59</v>
      </c>
      <c r="U33">
        <v>36.53</v>
      </c>
      <c r="V33">
        <v>36.53</v>
      </c>
      <c r="W33">
        <v>48.13</v>
      </c>
      <c r="X33">
        <v>9.6199999999999992</v>
      </c>
      <c r="Y33">
        <v>7.18</v>
      </c>
      <c r="Z33">
        <v>10.18</v>
      </c>
      <c r="AA33">
        <v>9.15</v>
      </c>
      <c r="AB33">
        <v>4.57</v>
      </c>
    </row>
    <row r="34" spans="1:28">
      <c r="A34" t="s">
        <v>76</v>
      </c>
      <c r="B34" s="75">
        <v>262.89</v>
      </c>
      <c r="C34" s="75">
        <v>68</v>
      </c>
      <c r="D34" s="135">
        <f t="shared" si="0"/>
        <v>77.449999999999989</v>
      </c>
      <c r="E34" s="75"/>
      <c r="F34" s="78">
        <v>2.29</v>
      </c>
      <c r="G34" s="78">
        <v>2.29</v>
      </c>
      <c r="H34" s="78">
        <v>2.35</v>
      </c>
      <c r="I34">
        <v>58.47</v>
      </c>
      <c r="J34">
        <v>273.23</v>
      </c>
      <c r="K34">
        <v>91.77</v>
      </c>
      <c r="L34">
        <v>4.6900000000000004</v>
      </c>
      <c r="M34">
        <v>2.85</v>
      </c>
      <c r="N34" s="135">
        <v>25.81</v>
      </c>
      <c r="O34" s="135">
        <v>25.82</v>
      </c>
      <c r="P34" s="135">
        <v>25.82</v>
      </c>
      <c r="Q34">
        <v>5.18</v>
      </c>
      <c r="R34">
        <v>54.4</v>
      </c>
      <c r="S34">
        <v>4.1100000000000003</v>
      </c>
      <c r="T34">
        <v>108.71</v>
      </c>
      <c r="U34">
        <v>36.24</v>
      </c>
      <c r="V34">
        <v>36.229999999999997</v>
      </c>
      <c r="W34">
        <v>64.58</v>
      </c>
      <c r="X34">
        <v>12.91</v>
      </c>
      <c r="Y34">
        <v>11.28</v>
      </c>
      <c r="Z34">
        <v>13.5</v>
      </c>
      <c r="AA34">
        <v>13.42</v>
      </c>
      <c r="AB34">
        <v>6.71</v>
      </c>
    </row>
    <row r="35" spans="1:28">
      <c r="A35" t="s">
        <v>77</v>
      </c>
      <c r="B35" s="75">
        <v>262.89</v>
      </c>
      <c r="C35" s="75">
        <v>68</v>
      </c>
      <c r="D35" s="135">
        <f t="shared" si="0"/>
        <v>77.95</v>
      </c>
      <c r="E35" s="75"/>
      <c r="F35" s="78">
        <v>3.46</v>
      </c>
      <c r="G35" s="78">
        <v>3.46</v>
      </c>
      <c r="H35" s="78">
        <v>3.55</v>
      </c>
      <c r="I35">
        <v>58.47</v>
      </c>
      <c r="J35">
        <v>273.23</v>
      </c>
      <c r="K35">
        <v>91.77</v>
      </c>
      <c r="L35">
        <v>4.6900000000000004</v>
      </c>
      <c r="M35">
        <v>2.85</v>
      </c>
      <c r="N35" s="135">
        <v>25.99</v>
      </c>
      <c r="O35" s="135">
        <v>25.98</v>
      </c>
      <c r="P35" s="135">
        <v>25.98</v>
      </c>
      <c r="Q35">
        <v>5.18</v>
      </c>
      <c r="R35">
        <v>63.97</v>
      </c>
      <c r="S35">
        <v>4.1100000000000003</v>
      </c>
      <c r="T35">
        <v>102.82</v>
      </c>
      <c r="U35">
        <v>34.270000000000003</v>
      </c>
      <c r="V35">
        <v>34.270000000000003</v>
      </c>
      <c r="W35">
        <v>84.2</v>
      </c>
      <c r="X35">
        <v>16.84</v>
      </c>
      <c r="Y35">
        <v>16.14</v>
      </c>
      <c r="Z35">
        <v>17.38</v>
      </c>
      <c r="AA35">
        <v>18.329999999999998</v>
      </c>
      <c r="AB35">
        <v>9.16</v>
      </c>
    </row>
    <row r="36" spans="1:28">
      <c r="A36" t="s">
        <v>78</v>
      </c>
      <c r="B36" s="75">
        <v>262.89</v>
      </c>
      <c r="C36" s="75">
        <v>68</v>
      </c>
      <c r="D36" s="135">
        <f t="shared" si="0"/>
        <v>77.95</v>
      </c>
      <c r="E36" s="75"/>
      <c r="F36" s="78">
        <v>4.74</v>
      </c>
      <c r="G36" s="78">
        <v>4.74</v>
      </c>
      <c r="H36" s="78">
        <v>4.8499999999999996</v>
      </c>
      <c r="I36">
        <v>58.47</v>
      </c>
      <c r="J36">
        <v>273.23</v>
      </c>
      <c r="K36">
        <v>91.77</v>
      </c>
      <c r="L36">
        <v>4.6900000000000004</v>
      </c>
      <c r="M36">
        <v>2.85</v>
      </c>
      <c r="N36" s="135">
        <v>25.99</v>
      </c>
      <c r="O36" s="135">
        <v>25.98</v>
      </c>
      <c r="P36" s="135">
        <v>25.98</v>
      </c>
      <c r="Q36">
        <v>5.18</v>
      </c>
      <c r="R36">
        <v>73.37</v>
      </c>
      <c r="S36">
        <v>4.1100000000000003</v>
      </c>
      <c r="T36">
        <v>96.92</v>
      </c>
      <c r="U36">
        <v>32.31</v>
      </c>
      <c r="V36">
        <v>32.299999999999997</v>
      </c>
      <c r="W36">
        <v>104.78</v>
      </c>
      <c r="X36">
        <v>20.95</v>
      </c>
      <c r="Y36">
        <v>21.47</v>
      </c>
      <c r="Z36">
        <v>20.77</v>
      </c>
      <c r="AA36">
        <v>23.54</v>
      </c>
      <c r="AB36">
        <v>11.77</v>
      </c>
    </row>
    <row r="37" spans="1:28">
      <c r="A37" t="s">
        <v>79</v>
      </c>
      <c r="B37" s="75">
        <v>262.89</v>
      </c>
      <c r="C37" s="75">
        <v>68</v>
      </c>
      <c r="D37" s="135">
        <f t="shared" si="0"/>
        <v>77.95</v>
      </c>
      <c r="E37" s="75"/>
      <c r="F37" s="78">
        <v>6.11</v>
      </c>
      <c r="G37" s="78">
        <v>6.11</v>
      </c>
      <c r="H37" s="78">
        <v>6.27</v>
      </c>
      <c r="I37">
        <v>58.47</v>
      </c>
      <c r="J37">
        <v>273.23</v>
      </c>
      <c r="K37">
        <v>91.77</v>
      </c>
      <c r="L37">
        <v>4.6900000000000004</v>
      </c>
      <c r="M37">
        <v>2.85</v>
      </c>
      <c r="N37" s="135">
        <v>25.99</v>
      </c>
      <c r="O37" s="135">
        <v>25.98</v>
      </c>
      <c r="P37" s="135">
        <v>25.98</v>
      </c>
      <c r="Q37">
        <v>5.18</v>
      </c>
      <c r="R37">
        <v>82.6</v>
      </c>
      <c r="S37">
        <v>4.1100000000000003</v>
      </c>
      <c r="T37">
        <v>91.03</v>
      </c>
      <c r="U37">
        <v>30.34</v>
      </c>
      <c r="V37">
        <v>30.34</v>
      </c>
      <c r="W37">
        <v>126.55</v>
      </c>
      <c r="X37">
        <v>25.31</v>
      </c>
      <c r="Y37">
        <v>26.88</v>
      </c>
      <c r="Z37">
        <v>23.86</v>
      </c>
      <c r="AA37">
        <v>28.67</v>
      </c>
      <c r="AB37">
        <v>14.33</v>
      </c>
    </row>
    <row r="38" spans="1:28">
      <c r="A38" t="s">
        <v>80</v>
      </c>
      <c r="B38" s="75">
        <v>262.89</v>
      </c>
      <c r="C38" s="75">
        <v>68</v>
      </c>
      <c r="D38" s="135">
        <f t="shared" si="0"/>
        <v>77.95</v>
      </c>
      <c r="E38" s="75"/>
      <c r="F38" s="78">
        <v>7.34</v>
      </c>
      <c r="G38" s="78">
        <v>7.34</v>
      </c>
      <c r="H38" s="78">
        <v>7.52</v>
      </c>
      <c r="I38">
        <v>58.47</v>
      </c>
      <c r="J38">
        <v>273.23</v>
      </c>
      <c r="K38">
        <v>91.77</v>
      </c>
      <c r="L38">
        <v>4.6900000000000004</v>
      </c>
      <c r="M38">
        <v>2.85</v>
      </c>
      <c r="N38" s="135">
        <v>25.99</v>
      </c>
      <c r="O38" s="135">
        <v>25.98</v>
      </c>
      <c r="P38" s="135">
        <v>25.98</v>
      </c>
      <c r="Q38">
        <v>5.18</v>
      </c>
      <c r="R38">
        <v>91.23</v>
      </c>
      <c r="S38">
        <v>4.1100000000000003</v>
      </c>
      <c r="T38">
        <v>85.13</v>
      </c>
      <c r="U38">
        <v>28.38</v>
      </c>
      <c r="V38">
        <v>28.37</v>
      </c>
      <c r="W38">
        <v>143.59</v>
      </c>
      <c r="X38">
        <v>28.72</v>
      </c>
      <c r="Y38">
        <v>32.08</v>
      </c>
      <c r="Z38">
        <v>26.51</v>
      </c>
      <c r="AA38">
        <v>31.33</v>
      </c>
      <c r="AB38">
        <v>15.67</v>
      </c>
    </row>
    <row r="39" spans="1:28">
      <c r="A39" t="s">
        <v>81</v>
      </c>
      <c r="B39" s="75">
        <v>262.89</v>
      </c>
      <c r="C39" s="75">
        <v>68</v>
      </c>
      <c r="D39" s="135">
        <f t="shared" si="0"/>
        <v>77.95</v>
      </c>
      <c r="E39" s="75"/>
      <c r="F39" s="78">
        <v>8.48</v>
      </c>
      <c r="G39" s="78">
        <v>8.48</v>
      </c>
      <c r="H39" s="78">
        <v>8.69</v>
      </c>
      <c r="I39">
        <v>58.47</v>
      </c>
      <c r="J39">
        <v>273.23</v>
      </c>
      <c r="K39">
        <v>91.77</v>
      </c>
      <c r="L39">
        <v>4.6900000000000004</v>
      </c>
      <c r="M39">
        <v>2.85</v>
      </c>
      <c r="N39" s="135">
        <v>25.99</v>
      </c>
      <c r="O39" s="135">
        <v>25.98</v>
      </c>
      <c r="P39" s="135">
        <v>25.98</v>
      </c>
      <c r="Q39">
        <v>4.9400000000000004</v>
      </c>
      <c r="R39">
        <v>100.32</v>
      </c>
      <c r="S39">
        <v>4.1100000000000003</v>
      </c>
      <c r="T39">
        <v>75.75</v>
      </c>
      <c r="U39">
        <v>25.25</v>
      </c>
      <c r="V39">
        <v>25.24</v>
      </c>
      <c r="W39">
        <v>163.29</v>
      </c>
      <c r="X39">
        <v>32.659999999999997</v>
      </c>
      <c r="Y39">
        <v>37.229999999999997</v>
      </c>
      <c r="Z39">
        <v>29.76</v>
      </c>
      <c r="AA39">
        <v>36</v>
      </c>
      <c r="AB39">
        <v>18</v>
      </c>
    </row>
    <row r="40" spans="1:28">
      <c r="A40" t="s">
        <v>82</v>
      </c>
      <c r="B40" s="75">
        <v>262.89</v>
      </c>
      <c r="C40" s="75">
        <v>68</v>
      </c>
      <c r="D40" s="135">
        <f t="shared" si="0"/>
        <v>77.95</v>
      </c>
      <c r="E40" s="75"/>
      <c r="F40" s="78">
        <v>9.59</v>
      </c>
      <c r="G40" s="78">
        <v>9.59</v>
      </c>
      <c r="H40" s="78">
        <v>9.82</v>
      </c>
      <c r="I40">
        <v>58.47</v>
      </c>
      <c r="J40">
        <v>273.23</v>
      </c>
      <c r="K40">
        <v>91.77</v>
      </c>
      <c r="L40">
        <v>4.6900000000000004</v>
      </c>
      <c r="M40">
        <v>4.08</v>
      </c>
      <c r="N40" s="135">
        <v>25.99</v>
      </c>
      <c r="O40" s="135">
        <v>25.98</v>
      </c>
      <c r="P40" s="135">
        <v>25.98</v>
      </c>
      <c r="Q40">
        <v>4.9400000000000004</v>
      </c>
      <c r="R40">
        <v>107.33</v>
      </c>
      <c r="S40">
        <v>4.1100000000000003</v>
      </c>
      <c r="T40">
        <v>72.23</v>
      </c>
      <c r="U40">
        <v>24.08</v>
      </c>
      <c r="V40">
        <v>24.07</v>
      </c>
      <c r="W40">
        <v>176.88</v>
      </c>
      <c r="X40">
        <v>35.380000000000003</v>
      </c>
      <c r="Y40">
        <v>42.16</v>
      </c>
      <c r="Z40">
        <v>32.24</v>
      </c>
      <c r="AA40">
        <v>41.34</v>
      </c>
      <c r="AB40">
        <v>20.66</v>
      </c>
    </row>
    <row r="41" spans="1:28">
      <c r="A41" t="s">
        <v>83</v>
      </c>
      <c r="B41" s="75">
        <v>262.89</v>
      </c>
      <c r="C41" s="75">
        <v>68</v>
      </c>
      <c r="D41" s="135">
        <f t="shared" si="0"/>
        <v>77.95</v>
      </c>
      <c r="E41" s="75"/>
      <c r="F41" s="78">
        <v>11.87</v>
      </c>
      <c r="G41" s="78">
        <v>11.87</v>
      </c>
      <c r="H41" s="78">
        <v>12.16</v>
      </c>
      <c r="I41">
        <v>58.47</v>
      </c>
      <c r="J41">
        <v>273.23</v>
      </c>
      <c r="K41">
        <v>91.77</v>
      </c>
      <c r="L41">
        <v>4.6900000000000004</v>
      </c>
      <c r="M41">
        <v>4.1399999999999997</v>
      </c>
      <c r="N41" s="135">
        <v>25.99</v>
      </c>
      <c r="O41" s="135">
        <v>25.98</v>
      </c>
      <c r="P41" s="135">
        <v>25.98</v>
      </c>
      <c r="Q41">
        <v>4.9400000000000004</v>
      </c>
      <c r="R41">
        <v>113.93</v>
      </c>
      <c r="S41">
        <v>4.1100000000000003</v>
      </c>
      <c r="T41">
        <v>71.599999999999994</v>
      </c>
      <c r="U41">
        <v>23.87</v>
      </c>
      <c r="V41">
        <v>23.86</v>
      </c>
      <c r="W41">
        <v>192.91</v>
      </c>
      <c r="X41">
        <v>38.58</v>
      </c>
      <c r="Y41">
        <v>46.97</v>
      </c>
      <c r="Z41">
        <v>34.51</v>
      </c>
      <c r="AA41">
        <v>46</v>
      </c>
      <c r="AB41">
        <v>23</v>
      </c>
    </row>
    <row r="42" spans="1:28">
      <c r="A42" t="s">
        <v>84</v>
      </c>
      <c r="B42" s="75">
        <v>262.89</v>
      </c>
      <c r="C42" s="75">
        <v>68</v>
      </c>
      <c r="D42" s="135">
        <f t="shared" si="0"/>
        <v>77.95</v>
      </c>
      <c r="E42" s="75"/>
      <c r="F42" s="78">
        <v>12.92</v>
      </c>
      <c r="G42" s="78">
        <v>12.92</v>
      </c>
      <c r="H42" s="78">
        <v>13.24</v>
      </c>
      <c r="I42">
        <v>58.47</v>
      </c>
      <c r="J42">
        <v>273.23</v>
      </c>
      <c r="K42">
        <v>91.77</v>
      </c>
      <c r="L42">
        <v>4.6900000000000004</v>
      </c>
      <c r="M42">
        <v>4.34</v>
      </c>
      <c r="N42" s="135">
        <v>25.99</v>
      </c>
      <c r="O42" s="135">
        <v>25.98</v>
      </c>
      <c r="P42" s="135">
        <v>25.98</v>
      </c>
      <c r="Q42">
        <v>4.9400000000000004</v>
      </c>
      <c r="R42">
        <v>119.17</v>
      </c>
      <c r="S42">
        <v>4.1100000000000003</v>
      </c>
      <c r="T42">
        <v>72.81</v>
      </c>
      <c r="U42">
        <v>24.27</v>
      </c>
      <c r="V42">
        <v>24.27</v>
      </c>
      <c r="W42">
        <v>208.43</v>
      </c>
      <c r="X42">
        <v>41.68</v>
      </c>
      <c r="Y42">
        <v>51.87</v>
      </c>
      <c r="Z42">
        <v>36.46</v>
      </c>
      <c r="AA42">
        <v>50.67</v>
      </c>
      <c r="AB42">
        <v>25.33</v>
      </c>
    </row>
    <row r="43" spans="1:28">
      <c r="A43" t="s">
        <v>85</v>
      </c>
      <c r="B43" s="75">
        <v>262.89</v>
      </c>
      <c r="C43" s="75">
        <v>68</v>
      </c>
      <c r="D43" s="135">
        <f t="shared" si="0"/>
        <v>77.95</v>
      </c>
      <c r="E43" s="75"/>
      <c r="F43" s="78">
        <v>13.87</v>
      </c>
      <c r="G43" s="78">
        <v>13.87</v>
      </c>
      <c r="H43" s="78">
        <v>14.21</v>
      </c>
      <c r="I43">
        <v>58.47</v>
      </c>
      <c r="J43">
        <v>273.23</v>
      </c>
      <c r="K43">
        <v>91.77</v>
      </c>
      <c r="L43">
        <v>4.6100000000000003</v>
      </c>
      <c r="M43">
        <v>4.4000000000000004</v>
      </c>
      <c r="N43" s="135">
        <v>25.99</v>
      </c>
      <c r="O43" s="135">
        <v>25.98</v>
      </c>
      <c r="P43" s="135">
        <v>25.98</v>
      </c>
      <c r="Q43">
        <v>4.9400000000000004</v>
      </c>
      <c r="R43">
        <v>123.5</v>
      </c>
      <c r="S43">
        <v>3.92</v>
      </c>
      <c r="T43">
        <v>30.37</v>
      </c>
      <c r="U43">
        <v>10.119999999999999</v>
      </c>
      <c r="V43">
        <v>10.130000000000001</v>
      </c>
      <c r="W43">
        <v>225.34</v>
      </c>
      <c r="X43">
        <v>45.07</v>
      </c>
      <c r="Y43">
        <v>56.08</v>
      </c>
      <c r="Z43">
        <v>38.450000000000003</v>
      </c>
      <c r="AA43">
        <v>58</v>
      </c>
      <c r="AB43">
        <v>29</v>
      </c>
    </row>
    <row r="44" spans="1:28">
      <c r="A44" t="s">
        <v>86</v>
      </c>
      <c r="B44" s="75">
        <v>262.89</v>
      </c>
      <c r="C44" s="75">
        <v>68</v>
      </c>
      <c r="D44" s="135">
        <f t="shared" si="0"/>
        <v>77.95</v>
      </c>
      <c r="E44" s="75"/>
      <c r="F44" s="78">
        <v>14.65</v>
      </c>
      <c r="G44" s="78">
        <v>14.65</v>
      </c>
      <c r="H44" s="78">
        <v>15.01</v>
      </c>
      <c r="I44">
        <v>58.47</v>
      </c>
      <c r="J44">
        <v>273.23</v>
      </c>
      <c r="K44">
        <v>91.77</v>
      </c>
      <c r="L44">
        <v>4.6100000000000003</v>
      </c>
      <c r="M44">
        <v>4.54</v>
      </c>
      <c r="N44" s="135">
        <v>25.99</v>
      </c>
      <c r="O44" s="135">
        <v>25.98</v>
      </c>
      <c r="P44" s="135">
        <v>25.98</v>
      </c>
      <c r="Q44">
        <v>4.9400000000000004</v>
      </c>
      <c r="R44">
        <v>127.5</v>
      </c>
      <c r="S44">
        <v>3.92</v>
      </c>
      <c r="T44">
        <v>31.41</v>
      </c>
      <c r="U44">
        <v>10.47</v>
      </c>
      <c r="V44">
        <v>10.47</v>
      </c>
      <c r="W44">
        <v>239.93</v>
      </c>
      <c r="X44">
        <v>47.98</v>
      </c>
      <c r="Y44">
        <v>60.01</v>
      </c>
      <c r="Z44">
        <v>40.22</v>
      </c>
      <c r="AA44">
        <v>61.34</v>
      </c>
      <c r="AB44">
        <v>30.66</v>
      </c>
    </row>
    <row r="45" spans="1:28">
      <c r="A45" t="s">
        <v>87</v>
      </c>
      <c r="B45" s="75">
        <v>262.89</v>
      </c>
      <c r="C45" s="75">
        <v>68</v>
      </c>
      <c r="D45" s="135">
        <f t="shared" si="0"/>
        <v>77.95</v>
      </c>
      <c r="E45" s="75"/>
      <c r="F45" s="78">
        <v>15.48</v>
      </c>
      <c r="G45" s="78">
        <v>15.48</v>
      </c>
      <c r="H45" s="78">
        <v>15.87</v>
      </c>
      <c r="I45">
        <v>58.47</v>
      </c>
      <c r="J45">
        <v>273.23</v>
      </c>
      <c r="K45">
        <v>91.77</v>
      </c>
      <c r="L45">
        <v>4.6100000000000003</v>
      </c>
      <c r="M45">
        <v>4.47</v>
      </c>
      <c r="N45" s="135">
        <v>25.99</v>
      </c>
      <c r="O45" s="135">
        <v>25.98</v>
      </c>
      <c r="P45" s="135">
        <v>25.98</v>
      </c>
      <c r="Q45">
        <v>4.9400000000000004</v>
      </c>
      <c r="R45">
        <v>129.96</v>
      </c>
      <c r="S45">
        <v>3.92</v>
      </c>
      <c r="T45">
        <v>32.33</v>
      </c>
      <c r="U45">
        <v>10.78</v>
      </c>
      <c r="V45">
        <v>10.77</v>
      </c>
      <c r="W45">
        <v>246.95</v>
      </c>
      <c r="X45">
        <v>49.39</v>
      </c>
      <c r="Y45">
        <v>63.19</v>
      </c>
      <c r="Z45">
        <v>41.85</v>
      </c>
      <c r="AA45">
        <v>61.34</v>
      </c>
      <c r="AB45">
        <v>30.66</v>
      </c>
    </row>
    <row r="46" spans="1:28">
      <c r="A46" t="s">
        <v>88</v>
      </c>
      <c r="B46" s="75">
        <v>262.89</v>
      </c>
      <c r="C46" s="75">
        <v>68</v>
      </c>
      <c r="D46" s="135">
        <f t="shared" si="0"/>
        <v>77.95</v>
      </c>
      <c r="E46" s="75"/>
      <c r="F46" s="78">
        <v>16.14</v>
      </c>
      <c r="G46" s="78">
        <v>16.14</v>
      </c>
      <c r="H46" s="78">
        <v>16.53</v>
      </c>
      <c r="I46">
        <v>58.47</v>
      </c>
      <c r="J46">
        <v>273.23</v>
      </c>
      <c r="K46">
        <v>91.77</v>
      </c>
      <c r="L46">
        <v>4.6100000000000003</v>
      </c>
      <c r="M46">
        <v>4.58</v>
      </c>
      <c r="N46" s="135">
        <v>25.99</v>
      </c>
      <c r="O46" s="135">
        <v>25.98</v>
      </c>
      <c r="P46" s="135">
        <v>25.98</v>
      </c>
      <c r="Q46">
        <v>4.9400000000000004</v>
      </c>
      <c r="R46">
        <v>131.07</v>
      </c>
      <c r="S46">
        <v>3.92</v>
      </c>
      <c r="T46">
        <v>33.26</v>
      </c>
      <c r="U46">
        <v>11.09</v>
      </c>
      <c r="V46">
        <v>11.08</v>
      </c>
      <c r="W46">
        <v>250</v>
      </c>
      <c r="X46">
        <v>50</v>
      </c>
      <c r="Y46">
        <v>66.37</v>
      </c>
      <c r="Z46">
        <v>43.31</v>
      </c>
      <c r="AA46">
        <v>64</v>
      </c>
      <c r="AB46">
        <v>32</v>
      </c>
    </row>
    <row r="47" spans="1:28">
      <c r="A47" t="s">
        <v>89</v>
      </c>
      <c r="B47" s="75">
        <v>262.89</v>
      </c>
      <c r="C47" s="75">
        <v>68</v>
      </c>
      <c r="D47" s="135">
        <f t="shared" si="0"/>
        <v>77.95</v>
      </c>
      <c r="E47" s="75"/>
      <c r="F47" s="78">
        <v>16.63</v>
      </c>
      <c r="G47" s="78">
        <v>16.63</v>
      </c>
      <c r="H47" s="78">
        <v>17.05</v>
      </c>
      <c r="I47">
        <v>58.47</v>
      </c>
      <c r="J47">
        <v>273.23</v>
      </c>
      <c r="K47">
        <v>91.77</v>
      </c>
      <c r="L47">
        <v>4.6100000000000003</v>
      </c>
      <c r="M47">
        <v>4.71</v>
      </c>
      <c r="N47" s="135">
        <v>25.99</v>
      </c>
      <c r="O47" s="135">
        <v>25.98</v>
      </c>
      <c r="P47" s="135">
        <v>25.98</v>
      </c>
      <c r="Q47">
        <v>4.87</v>
      </c>
      <c r="R47">
        <v>132.08000000000001</v>
      </c>
      <c r="S47">
        <v>3.92</v>
      </c>
      <c r="T47">
        <v>34.07</v>
      </c>
      <c r="U47">
        <v>11.36</v>
      </c>
      <c r="V47">
        <v>11.34</v>
      </c>
      <c r="W47">
        <v>250</v>
      </c>
      <c r="X47">
        <v>50</v>
      </c>
      <c r="Y47">
        <v>68.95</v>
      </c>
      <c r="Z47">
        <v>44.46</v>
      </c>
      <c r="AA47">
        <v>64</v>
      </c>
      <c r="AB47">
        <v>32</v>
      </c>
    </row>
    <row r="48" spans="1:28">
      <c r="A48" t="s">
        <v>90</v>
      </c>
      <c r="B48" s="75">
        <v>262.89</v>
      </c>
      <c r="C48" s="75">
        <v>68</v>
      </c>
      <c r="D48" s="135">
        <f t="shared" si="0"/>
        <v>77.95</v>
      </c>
      <c r="E48" s="75"/>
      <c r="F48" s="78">
        <v>17.100000000000001</v>
      </c>
      <c r="G48" s="78">
        <v>17.100000000000001</v>
      </c>
      <c r="H48" s="78">
        <v>17.53</v>
      </c>
      <c r="I48">
        <v>58.47</v>
      </c>
      <c r="J48">
        <v>273.23</v>
      </c>
      <c r="K48">
        <v>91.77</v>
      </c>
      <c r="L48">
        <v>4.6100000000000003</v>
      </c>
      <c r="M48">
        <v>4.74</v>
      </c>
      <c r="N48" s="135">
        <v>25.99</v>
      </c>
      <c r="O48" s="135">
        <v>25.98</v>
      </c>
      <c r="P48" s="135">
        <v>25.98</v>
      </c>
      <c r="Q48">
        <v>4.87</v>
      </c>
      <c r="R48">
        <v>132.18</v>
      </c>
      <c r="S48">
        <v>3.92</v>
      </c>
      <c r="T48">
        <v>98.78</v>
      </c>
      <c r="U48">
        <v>32.93</v>
      </c>
      <c r="V48">
        <v>32.92</v>
      </c>
      <c r="W48">
        <v>250</v>
      </c>
      <c r="X48">
        <v>50</v>
      </c>
      <c r="Y48">
        <v>70.680000000000007</v>
      </c>
      <c r="Z48">
        <v>45.04</v>
      </c>
      <c r="AA48">
        <v>64.67</v>
      </c>
      <c r="AB48">
        <v>32.33</v>
      </c>
    </row>
    <row r="49" spans="1:28">
      <c r="A49" t="s">
        <v>91</v>
      </c>
      <c r="B49" s="75">
        <v>262.89</v>
      </c>
      <c r="C49" s="75">
        <v>68</v>
      </c>
      <c r="D49" s="135">
        <f t="shared" si="0"/>
        <v>77.95</v>
      </c>
      <c r="E49" s="75"/>
      <c r="F49" s="78">
        <v>17.47</v>
      </c>
      <c r="G49" s="78">
        <v>17.47</v>
      </c>
      <c r="H49" s="78">
        <v>17.920000000000002</v>
      </c>
      <c r="I49">
        <v>58.47</v>
      </c>
      <c r="J49">
        <v>273.23</v>
      </c>
      <c r="K49">
        <v>91.77</v>
      </c>
      <c r="L49">
        <v>4.6100000000000003</v>
      </c>
      <c r="M49">
        <v>4.76</v>
      </c>
      <c r="N49" s="135">
        <v>25.99</v>
      </c>
      <c r="O49" s="135">
        <v>25.98</v>
      </c>
      <c r="P49" s="135">
        <v>25.98</v>
      </c>
      <c r="Q49">
        <v>4.87</v>
      </c>
      <c r="R49">
        <v>132.54</v>
      </c>
      <c r="S49">
        <v>3.92</v>
      </c>
      <c r="T49">
        <v>99.78</v>
      </c>
      <c r="U49">
        <v>33.26</v>
      </c>
      <c r="V49">
        <v>33.26</v>
      </c>
      <c r="W49">
        <v>250</v>
      </c>
      <c r="X49">
        <v>50</v>
      </c>
      <c r="Y49">
        <v>73.319999999999993</v>
      </c>
      <c r="Z49">
        <v>46.64</v>
      </c>
      <c r="AA49">
        <v>64.67</v>
      </c>
      <c r="AB49">
        <v>32.33</v>
      </c>
    </row>
    <row r="50" spans="1:28">
      <c r="A50" t="s">
        <v>92</v>
      </c>
      <c r="B50" s="75">
        <v>262.89</v>
      </c>
      <c r="C50" s="75">
        <v>68</v>
      </c>
      <c r="D50" s="135">
        <f t="shared" si="0"/>
        <v>77.95</v>
      </c>
      <c r="E50" s="75"/>
      <c r="F50" s="78">
        <v>17.8</v>
      </c>
      <c r="G50" s="78">
        <v>17.8</v>
      </c>
      <c r="H50" s="78">
        <v>18.25</v>
      </c>
      <c r="I50">
        <v>58.47</v>
      </c>
      <c r="J50">
        <v>273.23</v>
      </c>
      <c r="K50">
        <v>91.77</v>
      </c>
      <c r="L50">
        <v>4.6100000000000003</v>
      </c>
      <c r="M50">
        <v>4.8</v>
      </c>
      <c r="N50" s="135">
        <v>25.99</v>
      </c>
      <c r="O50" s="135">
        <v>25.98</v>
      </c>
      <c r="P50" s="135">
        <v>25.98</v>
      </c>
      <c r="Q50">
        <v>4.87</v>
      </c>
      <c r="R50">
        <v>132.44</v>
      </c>
      <c r="S50">
        <v>3.92</v>
      </c>
      <c r="T50">
        <v>101.73</v>
      </c>
      <c r="U50">
        <v>33.909999999999997</v>
      </c>
      <c r="V50">
        <v>33.909999999999997</v>
      </c>
      <c r="W50">
        <v>250</v>
      </c>
      <c r="X50">
        <v>50</v>
      </c>
      <c r="Y50">
        <v>75.349999999999994</v>
      </c>
      <c r="Z50">
        <v>46.3</v>
      </c>
      <c r="AA50">
        <v>64.67</v>
      </c>
      <c r="AB50">
        <v>32.33</v>
      </c>
    </row>
    <row r="51" spans="1:28">
      <c r="A51" t="s">
        <v>93</v>
      </c>
      <c r="B51" s="75">
        <v>262.89</v>
      </c>
      <c r="C51" s="75">
        <v>68</v>
      </c>
      <c r="D51" s="135">
        <f t="shared" si="0"/>
        <v>77.95</v>
      </c>
      <c r="E51" s="75"/>
      <c r="F51" s="78">
        <v>18.02</v>
      </c>
      <c r="G51" s="78">
        <v>18.02</v>
      </c>
      <c r="H51" s="78">
        <v>18.48</v>
      </c>
      <c r="I51">
        <v>58.47</v>
      </c>
      <c r="J51">
        <v>273.23</v>
      </c>
      <c r="K51">
        <v>91.77</v>
      </c>
      <c r="L51">
        <v>4.54</v>
      </c>
      <c r="M51">
        <v>4.82</v>
      </c>
      <c r="N51" s="135">
        <v>25.99</v>
      </c>
      <c r="O51" s="135">
        <v>25.98</v>
      </c>
      <c r="P51" s="135">
        <v>25.98</v>
      </c>
      <c r="Q51">
        <v>4.87</v>
      </c>
      <c r="R51">
        <v>125.39</v>
      </c>
      <c r="S51">
        <v>3.92</v>
      </c>
      <c r="T51">
        <v>103.71</v>
      </c>
      <c r="U51">
        <v>34.57</v>
      </c>
      <c r="V51">
        <v>34.57</v>
      </c>
      <c r="W51">
        <v>250</v>
      </c>
      <c r="X51">
        <v>50</v>
      </c>
      <c r="Y51">
        <v>77.56</v>
      </c>
      <c r="Z51">
        <v>46.69</v>
      </c>
      <c r="AA51">
        <v>64.67</v>
      </c>
      <c r="AB51">
        <v>32.33</v>
      </c>
    </row>
    <row r="52" spans="1:28">
      <c r="A52" t="s">
        <v>94</v>
      </c>
      <c r="B52" s="75">
        <v>262.89</v>
      </c>
      <c r="C52" s="75">
        <v>68</v>
      </c>
      <c r="D52" s="135">
        <f t="shared" si="0"/>
        <v>77.95</v>
      </c>
      <c r="E52" s="75"/>
      <c r="F52" s="78">
        <v>18.21</v>
      </c>
      <c r="G52" s="78">
        <v>18.21</v>
      </c>
      <c r="H52" s="78">
        <v>18.66</v>
      </c>
      <c r="I52">
        <v>58.47</v>
      </c>
      <c r="J52">
        <v>273.23</v>
      </c>
      <c r="K52">
        <v>91.77</v>
      </c>
      <c r="L52">
        <v>4.54</v>
      </c>
      <c r="M52">
        <v>4.8899999999999997</v>
      </c>
      <c r="N52" s="135">
        <v>25.99</v>
      </c>
      <c r="O52" s="135">
        <v>25.98</v>
      </c>
      <c r="P52" s="135">
        <v>25.98</v>
      </c>
      <c r="Q52">
        <v>4.87</v>
      </c>
      <c r="R52">
        <v>124.45</v>
      </c>
      <c r="S52">
        <v>3.92</v>
      </c>
      <c r="T52">
        <v>105.92</v>
      </c>
      <c r="U52">
        <v>35.31</v>
      </c>
      <c r="V52">
        <v>35.299999999999997</v>
      </c>
      <c r="W52">
        <v>250</v>
      </c>
      <c r="X52">
        <v>50</v>
      </c>
      <c r="Y52">
        <v>77.56</v>
      </c>
      <c r="Z52">
        <v>45.99</v>
      </c>
      <c r="AA52">
        <v>64.67</v>
      </c>
      <c r="AB52">
        <v>32.33</v>
      </c>
    </row>
    <row r="53" spans="1:28">
      <c r="A53" t="s">
        <v>95</v>
      </c>
      <c r="B53" s="75">
        <v>262.89</v>
      </c>
      <c r="C53" s="75">
        <v>68</v>
      </c>
      <c r="D53" s="135">
        <f t="shared" si="0"/>
        <v>77.95</v>
      </c>
      <c r="E53" s="75"/>
      <c r="F53" s="78">
        <v>18.32</v>
      </c>
      <c r="G53" s="78">
        <v>18.32</v>
      </c>
      <c r="H53" s="78">
        <v>18.78</v>
      </c>
      <c r="I53">
        <v>58.47</v>
      </c>
      <c r="J53">
        <v>273.23</v>
      </c>
      <c r="K53">
        <v>91.77</v>
      </c>
      <c r="L53">
        <v>4.54</v>
      </c>
      <c r="M53">
        <v>6.14</v>
      </c>
      <c r="N53" s="135">
        <v>25.99</v>
      </c>
      <c r="O53" s="135">
        <v>25.98</v>
      </c>
      <c r="P53" s="135">
        <v>25.98</v>
      </c>
      <c r="Q53">
        <v>4.87</v>
      </c>
      <c r="R53">
        <v>124.04</v>
      </c>
      <c r="S53">
        <v>3.92</v>
      </c>
      <c r="T53">
        <v>106.76</v>
      </c>
      <c r="U53">
        <v>35.590000000000003</v>
      </c>
      <c r="V53">
        <v>35.57</v>
      </c>
      <c r="W53">
        <v>250</v>
      </c>
      <c r="X53">
        <v>50</v>
      </c>
      <c r="Y53">
        <v>77.56</v>
      </c>
      <c r="Z53">
        <v>46.32</v>
      </c>
      <c r="AA53">
        <v>64.67</v>
      </c>
      <c r="AB53">
        <v>32.33</v>
      </c>
    </row>
    <row r="54" spans="1:28">
      <c r="A54" t="s">
        <v>96</v>
      </c>
      <c r="B54" s="75">
        <v>262.89</v>
      </c>
      <c r="C54" s="75">
        <v>68</v>
      </c>
      <c r="D54" s="135">
        <f t="shared" si="0"/>
        <v>77.95</v>
      </c>
      <c r="E54" s="75"/>
      <c r="F54" s="78">
        <v>18.329999999999998</v>
      </c>
      <c r="G54" s="78">
        <v>18.329999999999998</v>
      </c>
      <c r="H54" s="78">
        <v>18.79</v>
      </c>
      <c r="I54">
        <v>58.47</v>
      </c>
      <c r="J54">
        <v>273.23</v>
      </c>
      <c r="K54">
        <v>91.77</v>
      </c>
      <c r="L54">
        <v>4.54</v>
      </c>
      <c r="M54">
        <v>6.56</v>
      </c>
      <c r="N54" s="135">
        <v>25.99</v>
      </c>
      <c r="O54" s="135">
        <v>25.98</v>
      </c>
      <c r="P54" s="135">
        <v>25.98</v>
      </c>
      <c r="Q54">
        <v>4.87</v>
      </c>
      <c r="R54">
        <v>123.06</v>
      </c>
      <c r="S54">
        <v>3.92</v>
      </c>
      <c r="T54">
        <v>109.15</v>
      </c>
      <c r="U54">
        <v>36.380000000000003</v>
      </c>
      <c r="V54">
        <v>36.380000000000003</v>
      </c>
      <c r="W54">
        <v>250</v>
      </c>
      <c r="X54">
        <v>50</v>
      </c>
      <c r="Y54">
        <v>77.56</v>
      </c>
      <c r="Z54">
        <v>46.81</v>
      </c>
      <c r="AA54">
        <v>64.67</v>
      </c>
      <c r="AB54">
        <v>32.33</v>
      </c>
    </row>
    <row r="55" spans="1:28">
      <c r="A55" t="s">
        <v>97</v>
      </c>
      <c r="B55" s="75">
        <v>262.89</v>
      </c>
      <c r="C55" s="75">
        <v>68</v>
      </c>
      <c r="D55" s="135">
        <f t="shared" si="0"/>
        <v>77.95</v>
      </c>
      <c r="E55" s="75"/>
      <c r="F55" s="78">
        <v>18.309999999999999</v>
      </c>
      <c r="G55" s="78">
        <v>18.309999999999999</v>
      </c>
      <c r="H55" s="78">
        <v>18.77</v>
      </c>
      <c r="I55">
        <v>58.47</v>
      </c>
      <c r="J55">
        <v>273.23</v>
      </c>
      <c r="K55">
        <v>91.77</v>
      </c>
      <c r="L55">
        <v>4.54</v>
      </c>
      <c r="M55">
        <v>6.91</v>
      </c>
      <c r="N55" s="135">
        <v>25.99</v>
      </c>
      <c r="O55" s="135">
        <v>25.98</v>
      </c>
      <c r="P55" s="135">
        <v>25.98</v>
      </c>
      <c r="Q55">
        <v>4.87</v>
      </c>
      <c r="R55">
        <v>121.45</v>
      </c>
      <c r="S55">
        <v>4.0199999999999996</v>
      </c>
      <c r="T55">
        <v>108.66</v>
      </c>
      <c r="U55">
        <v>36.22</v>
      </c>
      <c r="V55">
        <v>36.22</v>
      </c>
      <c r="W55">
        <v>250</v>
      </c>
      <c r="X55">
        <v>50</v>
      </c>
      <c r="Y55">
        <v>77.56</v>
      </c>
      <c r="Z55">
        <v>47.55</v>
      </c>
      <c r="AA55">
        <v>66.67</v>
      </c>
      <c r="AB55">
        <v>33.33</v>
      </c>
    </row>
    <row r="56" spans="1:28">
      <c r="A56" t="s">
        <v>98</v>
      </c>
      <c r="B56" s="75">
        <v>262.89</v>
      </c>
      <c r="C56" s="75">
        <v>68</v>
      </c>
      <c r="D56" s="135">
        <f t="shared" si="0"/>
        <v>77.95</v>
      </c>
      <c r="E56" s="75"/>
      <c r="F56" s="78">
        <v>18.260000000000002</v>
      </c>
      <c r="G56" s="78">
        <v>18.260000000000002</v>
      </c>
      <c r="H56" s="78">
        <v>18.71</v>
      </c>
      <c r="I56">
        <v>58.47</v>
      </c>
      <c r="J56">
        <v>273.23</v>
      </c>
      <c r="K56">
        <v>91.77</v>
      </c>
      <c r="L56">
        <v>4.54</v>
      </c>
      <c r="M56">
        <v>7.36</v>
      </c>
      <c r="N56" s="135">
        <v>25.99</v>
      </c>
      <c r="O56" s="135">
        <v>25.98</v>
      </c>
      <c r="P56" s="135">
        <v>25.98</v>
      </c>
      <c r="Q56">
        <v>4.87</v>
      </c>
      <c r="R56">
        <v>119</v>
      </c>
      <c r="S56">
        <v>4.0199999999999996</v>
      </c>
      <c r="T56">
        <v>109.92</v>
      </c>
      <c r="U56">
        <v>36.64</v>
      </c>
      <c r="V56">
        <v>36.64</v>
      </c>
      <c r="W56">
        <v>250</v>
      </c>
      <c r="X56">
        <v>50</v>
      </c>
      <c r="Y56">
        <v>77.56</v>
      </c>
      <c r="Z56">
        <v>46.04</v>
      </c>
      <c r="AA56">
        <v>66.67</v>
      </c>
      <c r="AB56">
        <v>33.33</v>
      </c>
    </row>
    <row r="57" spans="1:28">
      <c r="A57" t="s">
        <v>99</v>
      </c>
      <c r="B57" s="75">
        <v>262.89</v>
      </c>
      <c r="C57" s="75">
        <v>68</v>
      </c>
      <c r="D57" s="135">
        <f t="shared" si="0"/>
        <v>77.95</v>
      </c>
      <c r="E57" s="75"/>
      <c r="F57" s="78">
        <v>18.09</v>
      </c>
      <c r="G57" s="78">
        <v>18.09</v>
      </c>
      <c r="H57" s="78">
        <v>18.54</v>
      </c>
      <c r="I57">
        <v>58.47</v>
      </c>
      <c r="J57">
        <v>273.23</v>
      </c>
      <c r="K57">
        <v>91.77</v>
      </c>
      <c r="L57">
        <v>4.54</v>
      </c>
      <c r="M57">
        <v>7.8</v>
      </c>
      <c r="N57" s="135">
        <v>25.99</v>
      </c>
      <c r="O57" s="135">
        <v>25.98</v>
      </c>
      <c r="P57" s="135">
        <v>25.98</v>
      </c>
      <c r="Q57">
        <v>4.87</v>
      </c>
      <c r="R57">
        <v>122.45</v>
      </c>
      <c r="S57">
        <v>4.0199999999999996</v>
      </c>
      <c r="T57">
        <v>108.73</v>
      </c>
      <c r="U57">
        <v>36.24</v>
      </c>
      <c r="V57">
        <v>36.25</v>
      </c>
      <c r="W57">
        <v>250</v>
      </c>
      <c r="X57">
        <v>50</v>
      </c>
      <c r="Y57">
        <v>77.56</v>
      </c>
      <c r="Z57">
        <v>46.44</v>
      </c>
      <c r="AA57">
        <v>66.67</v>
      </c>
      <c r="AB57">
        <v>33.33</v>
      </c>
    </row>
    <row r="58" spans="1:28">
      <c r="A58" t="s">
        <v>100</v>
      </c>
      <c r="B58" s="75">
        <v>262.89</v>
      </c>
      <c r="C58" s="75">
        <v>68</v>
      </c>
      <c r="D58" s="135">
        <f t="shared" si="0"/>
        <v>77.95</v>
      </c>
      <c r="E58" s="75"/>
      <c r="F58" s="78">
        <v>17.79</v>
      </c>
      <c r="G58" s="78">
        <v>17.79</v>
      </c>
      <c r="H58" s="78">
        <v>18.239999999999998</v>
      </c>
      <c r="I58">
        <v>58.47</v>
      </c>
      <c r="J58">
        <v>273.23</v>
      </c>
      <c r="K58">
        <v>91.77</v>
      </c>
      <c r="L58">
        <v>4.54</v>
      </c>
      <c r="M58">
        <v>9.41</v>
      </c>
      <c r="N58" s="135">
        <v>25.99</v>
      </c>
      <c r="O58" s="135">
        <v>25.98</v>
      </c>
      <c r="P58" s="135">
        <v>25.98</v>
      </c>
      <c r="Q58">
        <v>4.87</v>
      </c>
      <c r="R58">
        <v>119.55</v>
      </c>
      <c r="S58">
        <v>4.0199999999999996</v>
      </c>
      <c r="T58">
        <v>108.66</v>
      </c>
      <c r="U58">
        <v>36.22</v>
      </c>
      <c r="V58">
        <v>36.22</v>
      </c>
      <c r="W58">
        <v>250</v>
      </c>
      <c r="X58">
        <v>50</v>
      </c>
      <c r="Y58">
        <v>76.52</v>
      </c>
      <c r="Z58">
        <v>46.18</v>
      </c>
      <c r="AA58">
        <v>66.67</v>
      </c>
      <c r="AB58">
        <v>33.33</v>
      </c>
    </row>
    <row r="59" spans="1:28">
      <c r="A59" t="s">
        <v>101</v>
      </c>
      <c r="B59" s="75">
        <v>262.89</v>
      </c>
      <c r="C59" s="75">
        <v>68</v>
      </c>
      <c r="D59" s="135">
        <f t="shared" si="0"/>
        <v>77.95</v>
      </c>
      <c r="E59" s="75"/>
      <c r="F59" s="78">
        <v>17.420000000000002</v>
      </c>
      <c r="G59" s="78">
        <v>17.420000000000002</v>
      </c>
      <c r="H59" s="78">
        <v>17.86</v>
      </c>
      <c r="I59">
        <v>58.47</v>
      </c>
      <c r="J59">
        <v>273.23</v>
      </c>
      <c r="K59">
        <v>91.77</v>
      </c>
      <c r="L59">
        <v>4.6900000000000004</v>
      </c>
      <c r="M59">
        <v>9.51</v>
      </c>
      <c r="N59" s="135">
        <v>25.99</v>
      </c>
      <c r="O59" s="135">
        <v>25.98</v>
      </c>
      <c r="P59" s="135">
        <v>25.98</v>
      </c>
      <c r="Q59">
        <v>5.18</v>
      </c>
      <c r="R59">
        <v>115.61</v>
      </c>
      <c r="S59">
        <v>4.1100000000000003</v>
      </c>
      <c r="T59">
        <v>108.56</v>
      </c>
      <c r="U59">
        <v>36.19</v>
      </c>
      <c r="V59">
        <v>36.18</v>
      </c>
      <c r="W59">
        <v>250</v>
      </c>
      <c r="X59">
        <v>50</v>
      </c>
      <c r="Y59">
        <v>75.23</v>
      </c>
      <c r="Z59">
        <v>45.3</v>
      </c>
      <c r="AA59">
        <v>66.67</v>
      </c>
      <c r="AB59">
        <v>33.33</v>
      </c>
    </row>
    <row r="60" spans="1:28">
      <c r="A60" t="s">
        <v>102</v>
      </c>
      <c r="B60" s="75">
        <v>262.89</v>
      </c>
      <c r="C60" s="75">
        <v>68</v>
      </c>
      <c r="D60" s="135">
        <f t="shared" si="0"/>
        <v>77.95</v>
      </c>
      <c r="E60" s="75"/>
      <c r="F60" s="78">
        <v>16.940000000000001</v>
      </c>
      <c r="G60" s="78">
        <v>16.940000000000001</v>
      </c>
      <c r="H60" s="78">
        <v>17.37</v>
      </c>
      <c r="I60">
        <v>58.47</v>
      </c>
      <c r="J60">
        <v>273.23</v>
      </c>
      <c r="K60">
        <v>91.77</v>
      </c>
      <c r="L60">
        <v>4.6900000000000004</v>
      </c>
      <c r="M60">
        <v>10.09</v>
      </c>
      <c r="N60" s="135">
        <v>25.99</v>
      </c>
      <c r="O60" s="135">
        <v>25.98</v>
      </c>
      <c r="P60" s="135">
        <v>25.98</v>
      </c>
      <c r="Q60">
        <v>5.18</v>
      </c>
      <c r="R60">
        <v>110.22</v>
      </c>
      <c r="S60">
        <v>4.1100000000000003</v>
      </c>
      <c r="T60">
        <v>109.11</v>
      </c>
      <c r="U60">
        <v>36.369999999999997</v>
      </c>
      <c r="V60">
        <v>36.36</v>
      </c>
      <c r="W60">
        <v>250</v>
      </c>
      <c r="X60">
        <v>50</v>
      </c>
      <c r="Y60">
        <v>73.599999999999994</v>
      </c>
      <c r="Z60">
        <v>45.5</v>
      </c>
      <c r="AA60">
        <v>65.34</v>
      </c>
      <c r="AB60">
        <v>32.659999999999997</v>
      </c>
    </row>
    <row r="61" spans="1:28">
      <c r="A61" t="s">
        <v>103</v>
      </c>
      <c r="B61" s="75">
        <v>262.89</v>
      </c>
      <c r="C61" s="75">
        <v>68</v>
      </c>
      <c r="D61" s="135">
        <f t="shared" si="0"/>
        <v>77.95</v>
      </c>
      <c r="E61" s="75"/>
      <c r="F61" s="78">
        <v>16.420000000000002</v>
      </c>
      <c r="G61" s="78">
        <v>16.420000000000002</v>
      </c>
      <c r="H61" s="78">
        <v>16.829999999999998</v>
      </c>
      <c r="I61">
        <v>58.47</v>
      </c>
      <c r="J61">
        <v>273.23</v>
      </c>
      <c r="K61">
        <v>91.77</v>
      </c>
      <c r="L61">
        <v>4.6900000000000004</v>
      </c>
      <c r="M61">
        <v>12.11</v>
      </c>
      <c r="N61" s="135">
        <v>25.99</v>
      </c>
      <c r="O61" s="135">
        <v>25.98</v>
      </c>
      <c r="P61" s="135">
        <v>25.98</v>
      </c>
      <c r="Q61">
        <v>5.18</v>
      </c>
      <c r="R61">
        <v>103.79</v>
      </c>
      <c r="S61">
        <v>4.1100000000000003</v>
      </c>
      <c r="T61">
        <v>110.23</v>
      </c>
      <c r="U61">
        <v>36.74</v>
      </c>
      <c r="V61">
        <v>36.75</v>
      </c>
      <c r="W61">
        <v>250</v>
      </c>
      <c r="X61">
        <v>50</v>
      </c>
      <c r="Y61">
        <v>71.430000000000007</v>
      </c>
      <c r="Z61">
        <v>43.29</v>
      </c>
      <c r="AA61">
        <v>65.34</v>
      </c>
      <c r="AB61">
        <v>32.659999999999997</v>
      </c>
    </row>
    <row r="62" spans="1:28">
      <c r="A62" t="s">
        <v>104</v>
      </c>
      <c r="B62" s="75">
        <v>262.89</v>
      </c>
      <c r="C62" s="75">
        <v>68</v>
      </c>
      <c r="D62" s="135">
        <f t="shared" si="0"/>
        <v>77.95</v>
      </c>
      <c r="E62" s="75"/>
      <c r="F62" s="78">
        <v>15.83</v>
      </c>
      <c r="G62" s="78">
        <v>15.83</v>
      </c>
      <c r="H62" s="78">
        <v>16.22</v>
      </c>
      <c r="I62">
        <v>58.47</v>
      </c>
      <c r="J62">
        <v>273.23</v>
      </c>
      <c r="K62">
        <v>91.77</v>
      </c>
      <c r="L62">
        <v>4.6900000000000004</v>
      </c>
      <c r="M62">
        <v>14.17</v>
      </c>
      <c r="N62" s="135">
        <v>25.99</v>
      </c>
      <c r="O62" s="135">
        <v>25.98</v>
      </c>
      <c r="P62" s="135">
        <v>25.98</v>
      </c>
      <c r="Q62">
        <v>5.18</v>
      </c>
      <c r="R62">
        <v>97.57</v>
      </c>
      <c r="S62">
        <v>4.1100000000000003</v>
      </c>
      <c r="T62">
        <v>109.21</v>
      </c>
      <c r="U62">
        <v>36.4</v>
      </c>
      <c r="V62">
        <v>36.409999999999997</v>
      </c>
      <c r="W62">
        <v>250</v>
      </c>
      <c r="X62">
        <v>50</v>
      </c>
      <c r="Y62">
        <v>68.8</v>
      </c>
      <c r="Z62">
        <v>42.06</v>
      </c>
      <c r="AA62">
        <v>62.67</v>
      </c>
      <c r="AB62">
        <v>31.33</v>
      </c>
    </row>
    <row r="63" spans="1:28">
      <c r="A63" t="s">
        <v>105</v>
      </c>
      <c r="B63" s="75">
        <v>262.89</v>
      </c>
      <c r="C63" s="75">
        <v>68</v>
      </c>
      <c r="D63" s="135">
        <f t="shared" si="0"/>
        <v>77.95</v>
      </c>
      <c r="E63" s="75"/>
      <c r="F63" s="78">
        <v>15.21</v>
      </c>
      <c r="G63" s="78">
        <v>15.21</v>
      </c>
      <c r="H63" s="78">
        <v>15.6</v>
      </c>
      <c r="I63">
        <v>58.47</v>
      </c>
      <c r="J63">
        <v>273.23</v>
      </c>
      <c r="K63">
        <v>91.77</v>
      </c>
      <c r="L63">
        <v>4.93</v>
      </c>
      <c r="M63">
        <v>16.600000000000001</v>
      </c>
      <c r="N63" s="135">
        <v>25.99</v>
      </c>
      <c r="O63" s="135">
        <v>25.98</v>
      </c>
      <c r="P63" s="135">
        <v>25.98</v>
      </c>
      <c r="Q63">
        <v>5.18</v>
      </c>
      <c r="R63">
        <v>90.52</v>
      </c>
      <c r="S63">
        <v>4.21</v>
      </c>
      <c r="T63">
        <v>109.28</v>
      </c>
      <c r="U63">
        <v>36.43</v>
      </c>
      <c r="V63">
        <v>36.42</v>
      </c>
      <c r="W63">
        <v>250</v>
      </c>
      <c r="X63">
        <v>50</v>
      </c>
      <c r="Y63">
        <v>66.05</v>
      </c>
      <c r="Z63">
        <v>40.340000000000003</v>
      </c>
      <c r="AA63">
        <v>58.67</v>
      </c>
      <c r="AB63">
        <v>29.33</v>
      </c>
    </row>
    <row r="64" spans="1:28">
      <c r="A64" t="s">
        <v>106</v>
      </c>
      <c r="B64" s="75">
        <v>262.89</v>
      </c>
      <c r="C64" s="75">
        <v>68</v>
      </c>
      <c r="D64" s="135">
        <f t="shared" si="0"/>
        <v>77.95</v>
      </c>
      <c r="E64" s="75"/>
      <c r="F64" s="78">
        <v>14.5</v>
      </c>
      <c r="G64" s="78">
        <v>14.5</v>
      </c>
      <c r="H64" s="78">
        <v>14.86</v>
      </c>
      <c r="I64">
        <v>58.47</v>
      </c>
      <c r="J64">
        <v>273.23</v>
      </c>
      <c r="K64">
        <v>91.77</v>
      </c>
      <c r="L64">
        <v>4.93</v>
      </c>
      <c r="M64">
        <v>7.22</v>
      </c>
      <c r="N64" s="135">
        <v>25.99</v>
      </c>
      <c r="O64" s="135">
        <v>25.98</v>
      </c>
      <c r="P64" s="135">
        <v>25.98</v>
      </c>
      <c r="Q64">
        <v>5.18</v>
      </c>
      <c r="R64">
        <v>82.42</v>
      </c>
      <c r="S64">
        <v>4.21</v>
      </c>
      <c r="T64">
        <v>108.05</v>
      </c>
      <c r="U64">
        <v>36.020000000000003</v>
      </c>
      <c r="V64">
        <v>36</v>
      </c>
      <c r="W64">
        <v>239.09</v>
      </c>
      <c r="X64">
        <v>47.82</v>
      </c>
      <c r="Y64">
        <v>63.39</v>
      </c>
      <c r="Z64">
        <v>38.200000000000003</v>
      </c>
      <c r="AA64">
        <v>55.34</v>
      </c>
      <c r="AB64">
        <v>27.66</v>
      </c>
    </row>
    <row r="65" spans="1:28">
      <c r="A65" t="s">
        <v>107</v>
      </c>
      <c r="B65" s="75">
        <v>262.89</v>
      </c>
      <c r="C65" s="75">
        <v>68</v>
      </c>
      <c r="D65" s="135">
        <f t="shared" si="0"/>
        <v>77.95</v>
      </c>
      <c r="E65" s="75"/>
      <c r="F65" s="78">
        <v>13.55</v>
      </c>
      <c r="G65" s="78">
        <v>13.55</v>
      </c>
      <c r="H65" s="78">
        <v>13.88</v>
      </c>
      <c r="I65">
        <v>58.47</v>
      </c>
      <c r="J65">
        <v>273.23</v>
      </c>
      <c r="K65">
        <v>91.77</v>
      </c>
      <c r="L65">
        <v>5.16</v>
      </c>
      <c r="M65">
        <v>7.9</v>
      </c>
      <c r="N65" s="135">
        <v>25.99</v>
      </c>
      <c r="O65" s="135">
        <v>25.98</v>
      </c>
      <c r="P65" s="135">
        <v>25.98</v>
      </c>
      <c r="Q65">
        <v>5.18</v>
      </c>
      <c r="R65">
        <v>74</v>
      </c>
      <c r="S65">
        <v>4.21</v>
      </c>
      <c r="T65">
        <v>107.82</v>
      </c>
      <c r="U65">
        <v>35.94</v>
      </c>
      <c r="V65">
        <v>35.94</v>
      </c>
      <c r="W65">
        <v>223.34</v>
      </c>
      <c r="X65">
        <v>44.67</v>
      </c>
      <c r="Y65">
        <v>59.93</v>
      </c>
      <c r="Z65">
        <v>36.47</v>
      </c>
      <c r="AA65">
        <v>52</v>
      </c>
      <c r="AB65">
        <v>26</v>
      </c>
    </row>
    <row r="66" spans="1:28">
      <c r="A66" t="s">
        <v>108</v>
      </c>
      <c r="B66" s="75">
        <v>262.89</v>
      </c>
      <c r="C66" s="75">
        <v>68</v>
      </c>
      <c r="D66" s="135">
        <f t="shared" si="0"/>
        <v>77.95</v>
      </c>
      <c r="E66" s="75"/>
      <c r="F66" s="78">
        <v>12.71</v>
      </c>
      <c r="G66" s="78">
        <v>12.71</v>
      </c>
      <c r="H66" s="78">
        <v>13.03</v>
      </c>
      <c r="I66">
        <v>58.47</v>
      </c>
      <c r="J66">
        <v>273.23</v>
      </c>
      <c r="K66">
        <v>91.77</v>
      </c>
      <c r="L66">
        <v>5.16</v>
      </c>
      <c r="M66">
        <v>8.5500000000000007</v>
      </c>
      <c r="N66" s="135">
        <v>25.99</v>
      </c>
      <c r="O66" s="135">
        <v>25.98</v>
      </c>
      <c r="P66" s="135">
        <v>25.98</v>
      </c>
      <c r="Q66">
        <v>5.18</v>
      </c>
      <c r="R66">
        <v>65.47</v>
      </c>
      <c r="S66">
        <v>4.21</v>
      </c>
      <c r="T66">
        <v>107.33</v>
      </c>
      <c r="U66">
        <v>35.78</v>
      </c>
      <c r="V66">
        <v>35.76</v>
      </c>
      <c r="W66">
        <v>209.51</v>
      </c>
      <c r="X66">
        <v>41.9</v>
      </c>
      <c r="Y66">
        <v>55.88</v>
      </c>
      <c r="Z66">
        <v>34.51</v>
      </c>
      <c r="AA66">
        <v>48</v>
      </c>
      <c r="AB66">
        <v>24</v>
      </c>
    </row>
    <row r="67" spans="1:28">
      <c r="A67" t="s">
        <v>109</v>
      </c>
      <c r="B67" s="75">
        <v>262.89</v>
      </c>
      <c r="C67" s="75">
        <v>68</v>
      </c>
      <c r="D67" s="135">
        <f t="shared" si="0"/>
        <v>77.95</v>
      </c>
      <c r="E67" s="75"/>
      <c r="F67" s="78">
        <v>11.72</v>
      </c>
      <c r="G67" s="78">
        <v>11.72</v>
      </c>
      <c r="H67" s="78">
        <v>12.01</v>
      </c>
      <c r="I67">
        <v>58.47</v>
      </c>
      <c r="J67">
        <v>273.23</v>
      </c>
      <c r="K67">
        <v>91.77</v>
      </c>
      <c r="L67">
        <v>5.47</v>
      </c>
      <c r="M67">
        <v>9.26</v>
      </c>
      <c r="N67" s="135">
        <v>25.99</v>
      </c>
      <c r="O67" s="135">
        <v>25.98</v>
      </c>
      <c r="P67" s="135">
        <v>25.98</v>
      </c>
      <c r="Q67">
        <v>5.8</v>
      </c>
      <c r="R67">
        <v>56.8</v>
      </c>
      <c r="S67">
        <v>4.3899999999999997</v>
      </c>
      <c r="T67">
        <v>107.03</v>
      </c>
      <c r="U67">
        <v>35.68</v>
      </c>
      <c r="V67">
        <v>35.67</v>
      </c>
      <c r="W67">
        <v>191.62</v>
      </c>
      <c r="X67">
        <v>38.32</v>
      </c>
      <c r="Y67">
        <v>51.79</v>
      </c>
      <c r="Z67">
        <v>31.43</v>
      </c>
      <c r="AA67">
        <v>44.23</v>
      </c>
      <c r="AB67">
        <v>22.11</v>
      </c>
    </row>
    <row r="68" spans="1:28">
      <c r="A68" t="s">
        <v>110</v>
      </c>
      <c r="B68" s="75">
        <v>262.89</v>
      </c>
      <c r="C68" s="75">
        <v>68</v>
      </c>
      <c r="D68" s="135">
        <f t="shared" ref="D68:D98" si="1">N68+O68+P68</f>
        <v>77.95</v>
      </c>
      <c r="E68" s="75"/>
      <c r="F68" s="78">
        <v>10.58</v>
      </c>
      <c r="G68" s="78">
        <v>10.58</v>
      </c>
      <c r="H68" s="78">
        <v>10.84</v>
      </c>
      <c r="I68">
        <v>58.47</v>
      </c>
      <c r="J68">
        <v>273.23</v>
      </c>
      <c r="K68">
        <v>91.77</v>
      </c>
      <c r="L68">
        <v>5.47</v>
      </c>
      <c r="M68">
        <v>10.01</v>
      </c>
      <c r="N68" s="135">
        <v>25.99</v>
      </c>
      <c r="O68" s="135">
        <v>25.98</v>
      </c>
      <c r="P68" s="135">
        <v>25.98</v>
      </c>
      <c r="Q68">
        <v>5.8</v>
      </c>
      <c r="R68">
        <v>47.71</v>
      </c>
      <c r="S68">
        <v>4.3899999999999997</v>
      </c>
      <c r="T68">
        <v>106.84</v>
      </c>
      <c r="U68">
        <v>35.61</v>
      </c>
      <c r="V68">
        <v>35.619999999999997</v>
      </c>
      <c r="W68">
        <v>171.74</v>
      </c>
      <c r="X68">
        <v>34.35</v>
      </c>
      <c r="Y68">
        <v>47.36</v>
      </c>
      <c r="Z68">
        <v>29.73</v>
      </c>
      <c r="AA68">
        <v>40.11</v>
      </c>
      <c r="AB68">
        <v>20.05</v>
      </c>
    </row>
    <row r="69" spans="1:28">
      <c r="A69" t="s">
        <v>111</v>
      </c>
      <c r="B69" s="75">
        <v>262.89</v>
      </c>
      <c r="C69" s="75">
        <v>68</v>
      </c>
      <c r="D69" s="135">
        <f t="shared" si="1"/>
        <v>68.78</v>
      </c>
      <c r="E69" s="75"/>
      <c r="F69" s="78">
        <v>9.44</v>
      </c>
      <c r="G69" s="78">
        <v>9.44</v>
      </c>
      <c r="H69" s="78">
        <v>9.67</v>
      </c>
      <c r="I69">
        <v>58.47</v>
      </c>
      <c r="J69">
        <v>273.23</v>
      </c>
      <c r="K69">
        <v>91.77</v>
      </c>
      <c r="L69">
        <v>5.67</v>
      </c>
      <c r="M69">
        <v>10.87</v>
      </c>
      <c r="N69" s="135">
        <v>22.92</v>
      </c>
      <c r="O69" s="135">
        <v>22.93</v>
      </c>
      <c r="P69" s="135">
        <v>22.93</v>
      </c>
      <c r="Q69">
        <v>5.8</v>
      </c>
      <c r="R69">
        <v>37.61</v>
      </c>
      <c r="S69">
        <v>4.3899999999999997</v>
      </c>
      <c r="T69">
        <v>105.82</v>
      </c>
      <c r="U69">
        <v>35.270000000000003</v>
      </c>
      <c r="V69">
        <v>35.270000000000003</v>
      </c>
      <c r="W69">
        <v>153.37</v>
      </c>
      <c r="X69">
        <v>30.67</v>
      </c>
      <c r="Y69">
        <v>42.43</v>
      </c>
      <c r="Z69">
        <v>25.59</v>
      </c>
      <c r="AA69">
        <v>35.76</v>
      </c>
      <c r="AB69">
        <v>17.88</v>
      </c>
    </row>
    <row r="70" spans="1:28">
      <c r="A70" t="s">
        <v>112</v>
      </c>
      <c r="B70" s="75">
        <v>262.89</v>
      </c>
      <c r="C70" s="75">
        <v>68</v>
      </c>
      <c r="D70" s="135">
        <f t="shared" si="1"/>
        <v>61.45</v>
      </c>
      <c r="E70" s="75"/>
      <c r="F70" s="78">
        <v>8.1999999999999993</v>
      </c>
      <c r="G70" s="78">
        <v>8.1999999999999993</v>
      </c>
      <c r="H70" s="78">
        <v>8.4</v>
      </c>
      <c r="I70">
        <v>58.47</v>
      </c>
      <c r="J70">
        <v>273.23</v>
      </c>
      <c r="K70">
        <v>91.77</v>
      </c>
      <c r="L70">
        <v>5.67</v>
      </c>
      <c r="M70">
        <v>6.26</v>
      </c>
      <c r="N70" s="135">
        <v>20.49</v>
      </c>
      <c r="O70" s="135">
        <v>20.48</v>
      </c>
      <c r="P70" s="135">
        <v>20.48</v>
      </c>
      <c r="Q70">
        <v>5.8</v>
      </c>
      <c r="R70">
        <v>28.49</v>
      </c>
      <c r="S70">
        <v>4.3899999999999997</v>
      </c>
      <c r="T70">
        <v>105.48</v>
      </c>
      <c r="U70">
        <v>35.159999999999997</v>
      </c>
      <c r="V70">
        <v>35.159999999999997</v>
      </c>
      <c r="W70">
        <v>132.49</v>
      </c>
      <c r="X70">
        <v>26.5</v>
      </c>
      <c r="Y70">
        <v>37.4</v>
      </c>
      <c r="Z70">
        <v>22.87</v>
      </c>
      <c r="AA70">
        <v>31.23</v>
      </c>
      <c r="AB70">
        <v>15.61</v>
      </c>
    </row>
    <row r="71" spans="1:28">
      <c r="A71" t="s">
        <v>113</v>
      </c>
      <c r="B71" s="75">
        <v>262.89</v>
      </c>
      <c r="C71" s="75">
        <v>68</v>
      </c>
      <c r="D71" s="135">
        <f t="shared" si="1"/>
        <v>55.6</v>
      </c>
      <c r="E71" s="75"/>
      <c r="F71" s="78">
        <v>6.94</v>
      </c>
      <c r="G71" s="78">
        <v>6.94</v>
      </c>
      <c r="H71" s="78">
        <v>7.12</v>
      </c>
      <c r="I71">
        <v>58.47</v>
      </c>
      <c r="J71">
        <v>273.23</v>
      </c>
      <c r="K71">
        <v>91.77</v>
      </c>
      <c r="L71">
        <v>5.67</v>
      </c>
      <c r="M71">
        <v>6.26</v>
      </c>
      <c r="N71" s="135">
        <v>18.54</v>
      </c>
      <c r="O71" s="135">
        <v>18.53</v>
      </c>
      <c r="P71" s="135">
        <v>18.53</v>
      </c>
      <c r="Q71">
        <v>5.8</v>
      </c>
      <c r="R71">
        <v>20.64</v>
      </c>
      <c r="S71">
        <v>4.58</v>
      </c>
      <c r="T71">
        <v>103.98</v>
      </c>
      <c r="U71">
        <v>34.659999999999997</v>
      </c>
      <c r="V71">
        <v>34.65</v>
      </c>
      <c r="W71">
        <v>112.39</v>
      </c>
      <c r="X71">
        <v>22.48</v>
      </c>
      <c r="Y71">
        <v>32.22</v>
      </c>
      <c r="Z71">
        <v>20.16</v>
      </c>
      <c r="AA71">
        <v>26.54</v>
      </c>
      <c r="AB71">
        <v>13.27</v>
      </c>
    </row>
    <row r="72" spans="1:28">
      <c r="A72" t="s">
        <v>114</v>
      </c>
      <c r="B72" s="75">
        <v>262.89</v>
      </c>
      <c r="C72" s="75">
        <v>68</v>
      </c>
      <c r="D72" s="135">
        <f t="shared" si="1"/>
        <v>52.11</v>
      </c>
      <c r="E72" s="75"/>
      <c r="F72" s="78">
        <v>5.51</v>
      </c>
      <c r="G72" s="78">
        <v>5.51</v>
      </c>
      <c r="H72" s="78">
        <v>5.66</v>
      </c>
      <c r="I72">
        <v>58.47</v>
      </c>
      <c r="J72">
        <v>273.23</v>
      </c>
      <c r="K72">
        <v>91.77</v>
      </c>
      <c r="L72">
        <v>5.67</v>
      </c>
      <c r="M72">
        <v>6.39</v>
      </c>
      <c r="N72" s="135">
        <v>17.37</v>
      </c>
      <c r="O72" s="135">
        <v>17.37</v>
      </c>
      <c r="P72" s="135">
        <v>17.37</v>
      </c>
      <c r="Q72">
        <v>5.8</v>
      </c>
      <c r="R72">
        <v>14.11</v>
      </c>
      <c r="S72">
        <v>4.58</v>
      </c>
      <c r="T72">
        <v>103.23</v>
      </c>
      <c r="U72">
        <v>34.409999999999997</v>
      </c>
      <c r="V72">
        <v>34.409999999999997</v>
      </c>
      <c r="W72">
        <v>93.03</v>
      </c>
      <c r="X72">
        <v>18.600000000000001</v>
      </c>
      <c r="Y72">
        <v>26.62</v>
      </c>
      <c r="Z72">
        <v>16.18</v>
      </c>
      <c r="AA72">
        <v>21.8</v>
      </c>
      <c r="AB72">
        <v>10.9</v>
      </c>
    </row>
    <row r="73" spans="1:28">
      <c r="A73" t="s">
        <v>115</v>
      </c>
      <c r="B73" s="75">
        <v>262.89</v>
      </c>
      <c r="C73" s="75">
        <v>68</v>
      </c>
      <c r="D73" s="135">
        <f t="shared" si="1"/>
        <v>40.6</v>
      </c>
      <c r="E73" s="75"/>
      <c r="F73" s="78">
        <v>4.2300000000000004</v>
      </c>
      <c r="G73" s="78">
        <v>4.2300000000000004</v>
      </c>
      <c r="H73" s="78">
        <v>4.33</v>
      </c>
      <c r="I73">
        <v>58.47</v>
      </c>
      <c r="J73">
        <v>273.23</v>
      </c>
      <c r="K73">
        <v>91.77</v>
      </c>
      <c r="L73">
        <v>5.67</v>
      </c>
      <c r="M73">
        <v>6.64</v>
      </c>
      <c r="N73" s="135">
        <v>14.67</v>
      </c>
      <c r="O73" s="135">
        <v>11.25</v>
      </c>
      <c r="P73" s="135">
        <v>14.68</v>
      </c>
      <c r="Q73">
        <v>5.8</v>
      </c>
      <c r="R73">
        <v>8.9499999999999993</v>
      </c>
      <c r="S73">
        <v>4.58</v>
      </c>
      <c r="T73">
        <v>100.22</v>
      </c>
      <c r="U73">
        <v>33.409999999999997</v>
      </c>
      <c r="V73">
        <v>33.4</v>
      </c>
      <c r="W73">
        <v>70.25</v>
      </c>
      <c r="X73">
        <v>14.05</v>
      </c>
      <c r="Y73">
        <v>21.11</v>
      </c>
      <c r="Z73">
        <v>13.25</v>
      </c>
      <c r="AA73">
        <v>17.21</v>
      </c>
      <c r="AB73">
        <v>8.6</v>
      </c>
    </row>
    <row r="74" spans="1:28">
      <c r="A74" t="s">
        <v>116</v>
      </c>
      <c r="B74" s="75">
        <v>262.89</v>
      </c>
      <c r="C74" s="75">
        <v>68</v>
      </c>
      <c r="D74" s="135">
        <f t="shared" si="1"/>
        <v>18.5</v>
      </c>
      <c r="E74" s="75"/>
      <c r="F74" s="78">
        <v>2.96</v>
      </c>
      <c r="G74" s="78">
        <v>2.96</v>
      </c>
      <c r="H74" s="78">
        <v>3.04</v>
      </c>
      <c r="I74">
        <v>58.47</v>
      </c>
      <c r="J74">
        <v>273.23</v>
      </c>
      <c r="K74">
        <v>91.77</v>
      </c>
      <c r="L74">
        <v>5.67</v>
      </c>
      <c r="M74">
        <v>6.92</v>
      </c>
      <c r="N74" s="135">
        <v>7.43</v>
      </c>
      <c r="O74" s="135">
        <v>3.39</v>
      </c>
      <c r="P74" s="135">
        <v>7.68</v>
      </c>
      <c r="Q74">
        <v>5.8</v>
      </c>
      <c r="R74">
        <v>5.04</v>
      </c>
      <c r="S74">
        <v>4.58</v>
      </c>
      <c r="T74">
        <v>87.34</v>
      </c>
      <c r="U74">
        <v>29.11</v>
      </c>
      <c r="V74">
        <v>29.12</v>
      </c>
      <c r="W74">
        <v>50.23</v>
      </c>
      <c r="X74">
        <v>10.050000000000001</v>
      </c>
      <c r="Y74">
        <v>17.21</v>
      </c>
      <c r="Z74">
        <v>9.27</v>
      </c>
      <c r="AA74">
        <v>12.88</v>
      </c>
      <c r="AB74">
        <v>6.44</v>
      </c>
    </row>
    <row r="75" spans="1:28">
      <c r="A75" t="s">
        <v>117</v>
      </c>
      <c r="B75" s="75">
        <v>262.89</v>
      </c>
      <c r="C75" s="75">
        <v>68</v>
      </c>
      <c r="D75" s="135">
        <f t="shared" si="1"/>
        <v>0</v>
      </c>
      <c r="E75" s="75"/>
      <c r="F75" s="78">
        <v>1.82</v>
      </c>
      <c r="G75" s="78">
        <v>1.82</v>
      </c>
      <c r="H75" s="78">
        <v>1.87</v>
      </c>
      <c r="I75">
        <v>58.47</v>
      </c>
      <c r="J75">
        <v>273.23</v>
      </c>
      <c r="K75">
        <v>91.77</v>
      </c>
      <c r="L75">
        <v>5.67</v>
      </c>
      <c r="M75">
        <v>6.3</v>
      </c>
      <c r="N75" s="135">
        <v>0</v>
      </c>
      <c r="O75" s="135">
        <v>0</v>
      </c>
      <c r="P75" s="135">
        <v>0</v>
      </c>
      <c r="Q75">
        <v>6.57</v>
      </c>
      <c r="R75">
        <v>2.34</v>
      </c>
      <c r="S75">
        <v>4.76</v>
      </c>
      <c r="T75">
        <v>84.64</v>
      </c>
      <c r="U75">
        <v>28.21</v>
      </c>
      <c r="V75">
        <v>28.21</v>
      </c>
      <c r="W75">
        <v>33.24</v>
      </c>
      <c r="X75">
        <v>6.65</v>
      </c>
      <c r="Y75">
        <v>12.06</v>
      </c>
      <c r="Z75">
        <v>5.61</v>
      </c>
      <c r="AA75">
        <v>8.82</v>
      </c>
      <c r="AB75">
        <v>4.41</v>
      </c>
    </row>
    <row r="76" spans="1:28">
      <c r="A76" t="s">
        <v>118</v>
      </c>
      <c r="B76" s="75">
        <v>262.89</v>
      </c>
      <c r="C76" s="75">
        <v>68</v>
      </c>
      <c r="D76" s="135">
        <f t="shared" si="1"/>
        <v>0</v>
      </c>
      <c r="E76" s="75"/>
      <c r="F76" s="78">
        <v>0.94</v>
      </c>
      <c r="G76" s="78">
        <v>0.94</v>
      </c>
      <c r="H76" s="78">
        <v>0.96</v>
      </c>
      <c r="I76">
        <v>58.47</v>
      </c>
      <c r="J76">
        <v>273.23</v>
      </c>
      <c r="K76">
        <v>91.77</v>
      </c>
      <c r="L76">
        <v>5.67</v>
      </c>
      <c r="M76">
        <v>5.75</v>
      </c>
      <c r="N76" s="135">
        <v>0</v>
      </c>
      <c r="O76" s="135">
        <v>0</v>
      </c>
      <c r="P76" s="135">
        <v>0</v>
      </c>
      <c r="Q76">
        <v>6.57</v>
      </c>
      <c r="R76">
        <v>0.91</v>
      </c>
      <c r="S76">
        <v>4.76</v>
      </c>
      <c r="T76">
        <v>83.37</v>
      </c>
      <c r="U76">
        <v>27.79</v>
      </c>
      <c r="V76">
        <v>27.79</v>
      </c>
      <c r="W76">
        <v>19.77</v>
      </c>
      <c r="X76">
        <v>3.95</v>
      </c>
      <c r="Y76">
        <v>7.05</v>
      </c>
      <c r="Z76">
        <v>2.5099999999999998</v>
      </c>
      <c r="AA76">
        <v>5.36</v>
      </c>
      <c r="AB76">
        <v>2.68</v>
      </c>
    </row>
    <row r="77" spans="1:28">
      <c r="A77" t="s">
        <v>119</v>
      </c>
      <c r="B77" s="75">
        <v>262.89</v>
      </c>
      <c r="C77" s="75">
        <v>68</v>
      </c>
      <c r="D77" s="135">
        <f t="shared" si="1"/>
        <v>0</v>
      </c>
      <c r="E77" s="75"/>
      <c r="F77" s="78">
        <v>0.32</v>
      </c>
      <c r="G77" s="78">
        <v>0.32</v>
      </c>
      <c r="H77" s="78">
        <v>0.33</v>
      </c>
      <c r="I77">
        <v>58.47</v>
      </c>
      <c r="J77">
        <v>273.23</v>
      </c>
      <c r="K77">
        <v>91.77</v>
      </c>
      <c r="L77">
        <v>5.67</v>
      </c>
      <c r="M77">
        <v>5.42</v>
      </c>
      <c r="N77" s="135">
        <v>0</v>
      </c>
      <c r="O77" s="135">
        <v>0</v>
      </c>
      <c r="P77" s="135">
        <v>0</v>
      </c>
      <c r="Q77">
        <v>6.57</v>
      </c>
      <c r="R77">
        <v>0.25</v>
      </c>
      <c r="S77">
        <v>0</v>
      </c>
      <c r="T77">
        <v>81.900000000000006</v>
      </c>
      <c r="U77">
        <v>27.3</v>
      </c>
      <c r="V77">
        <v>27.3</v>
      </c>
      <c r="W77">
        <v>10.01</v>
      </c>
      <c r="X77">
        <v>2</v>
      </c>
      <c r="Y77">
        <v>4.4400000000000004</v>
      </c>
      <c r="Z77">
        <v>0</v>
      </c>
      <c r="AA77">
        <v>1.9</v>
      </c>
      <c r="AB77">
        <v>0.95</v>
      </c>
    </row>
    <row r="78" spans="1:28">
      <c r="A78" t="s">
        <v>120</v>
      </c>
      <c r="B78" s="75">
        <v>262.89</v>
      </c>
      <c r="C78" s="75">
        <v>68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58.47</v>
      </c>
      <c r="J78">
        <v>273.23</v>
      </c>
      <c r="K78">
        <v>91.77</v>
      </c>
      <c r="L78">
        <v>5.67</v>
      </c>
      <c r="M78">
        <v>5.69</v>
      </c>
      <c r="N78" s="135">
        <v>0</v>
      </c>
      <c r="O78" s="135">
        <v>0</v>
      </c>
      <c r="P78" s="135">
        <v>0</v>
      </c>
      <c r="Q78">
        <v>6.57</v>
      </c>
      <c r="R78">
        <v>0</v>
      </c>
      <c r="S78">
        <v>0</v>
      </c>
      <c r="T78">
        <v>80.52</v>
      </c>
      <c r="U78">
        <v>26.84</v>
      </c>
      <c r="V78">
        <v>26.83</v>
      </c>
      <c r="W78">
        <v>3.38</v>
      </c>
      <c r="X78">
        <v>0.68</v>
      </c>
      <c r="Y78">
        <v>1.72</v>
      </c>
      <c r="Z78">
        <v>0</v>
      </c>
      <c r="AA78">
        <v>0.48</v>
      </c>
      <c r="AB78">
        <v>0.24</v>
      </c>
    </row>
    <row r="79" spans="1:28">
      <c r="A79" t="s">
        <v>121</v>
      </c>
      <c r="B79" s="75">
        <v>262.89</v>
      </c>
      <c r="C79" s="75">
        <v>68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58.47</v>
      </c>
      <c r="J79">
        <v>273.23</v>
      </c>
      <c r="K79">
        <v>91.77</v>
      </c>
      <c r="L79">
        <v>5.67</v>
      </c>
      <c r="M79">
        <v>6.49</v>
      </c>
      <c r="N79" s="135">
        <v>0</v>
      </c>
      <c r="O79" s="135">
        <v>0</v>
      </c>
      <c r="P79" s="135">
        <v>0</v>
      </c>
      <c r="Q79">
        <v>6.96</v>
      </c>
      <c r="R79">
        <v>0</v>
      </c>
      <c r="S79">
        <v>4.8600000000000003</v>
      </c>
      <c r="T79">
        <v>79.69</v>
      </c>
      <c r="U79">
        <v>26.56</v>
      </c>
      <c r="V79">
        <v>26.57</v>
      </c>
      <c r="W79">
        <v>0.36</v>
      </c>
      <c r="X79">
        <v>7.0000000000000007E-2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262.89</v>
      </c>
      <c r="C80" s="75">
        <v>68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58.47</v>
      </c>
      <c r="J80">
        <v>273.23</v>
      </c>
      <c r="K80">
        <v>91.77</v>
      </c>
      <c r="L80">
        <v>5.67</v>
      </c>
      <c r="M80">
        <v>7.16</v>
      </c>
      <c r="N80" s="135">
        <v>0</v>
      </c>
      <c r="O80" s="135">
        <v>0</v>
      </c>
      <c r="P80" s="135">
        <v>0</v>
      </c>
      <c r="Q80">
        <v>6.96</v>
      </c>
      <c r="R80">
        <v>0</v>
      </c>
      <c r="S80">
        <v>4.8600000000000003</v>
      </c>
      <c r="T80">
        <v>61.14</v>
      </c>
      <c r="U80">
        <v>20.38</v>
      </c>
      <c r="V80">
        <v>20.37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262.89</v>
      </c>
      <c r="C81" s="75">
        <v>68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58.47</v>
      </c>
      <c r="J81">
        <v>273.23</v>
      </c>
      <c r="K81">
        <v>91.77</v>
      </c>
      <c r="L81">
        <v>5.67</v>
      </c>
      <c r="M81">
        <v>7.68</v>
      </c>
      <c r="N81" s="135">
        <v>0</v>
      </c>
      <c r="O81" s="135">
        <v>0</v>
      </c>
      <c r="P81" s="135">
        <v>0</v>
      </c>
      <c r="Q81">
        <v>6.96</v>
      </c>
      <c r="R81">
        <v>0</v>
      </c>
      <c r="S81">
        <v>4.8600000000000003</v>
      </c>
      <c r="T81">
        <v>60.28</v>
      </c>
      <c r="U81">
        <v>20.09</v>
      </c>
      <c r="V81">
        <v>20.09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262.89</v>
      </c>
      <c r="C82" s="75">
        <v>68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58.47</v>
      </c>
      <c r="J82">
        <v>273.23</v>
      </c>
      <c r="K82">
        <v>91.77</v>
      </c>
      <c r="L82">
        <v>5.67</v>
      </c>
      <c r="M82">
        <v>10.68</v>
      </c>
      <c r="N82" s="135">
        <v>0</v>
      </c>
      <c r="O82" s="135">
        <v>0</v>
      </c>
      <c r="P82" s="135">
        <v>0</v>
      </c>
      <c r="Q82">
        <v>6.96</v>
      </c>
      <c r="R82">
        <v>0</v>
      </c>
      <c r="S82">
        <v>4.8600000000000003</v>
      </c>
      <c r="T82">
        <v>60.64</v>
      </c>
      <c r="U82">
        <v>20.21</v>
      </c>
      <c r="V82">
        <v>20.21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262.89</v>
      </c>
      <c r="C83" s="75">
        <v>68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58.47</v>
      </c>
      <c r="J83">
        <v>273.23</v>
      </c>
      <c r="K83">
        <v>91.77</v>
      </c>
      <c r="L83">
        <v>5.67</v>
      </c>
      <c r="M83">
        <v>10.65</v>
      </c>
      <c r="N83" s="135">
        <v>0</v>
      </c>
      <c r="O83" s="135">
        <v>0</v>
      </c>
      <c r="P83" s="135">
        <v>0</v>
      </c>
      <c r="Q83">
        <v>6.96</v>
      </c>
      <c r="R83">
        <v>0</v>
      </c>
      <c r="S83">
        <v>4.8600000000000003</v>
      </c>
      <c r="T83">
        <v>59.64</v>
      </c>
      <c r="U83">
        <v>19.88</v>
      </c>
      <c r="V83">
        <v>19.87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262.89</v>
      </c>
      <c r="C84" s="75">
        <v>68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58.47</v>
      </c>
      <c r="J84">
        <v>273.23</v>
      </c>
      <c r="K84">
        <v>91.77</v>
      </c>
      <c r="L84">
        <v>5.67</v>
      </c>
      <c r="M84">
        <v>10.51</v>
      </c>
      <c r="N84" s="135">
        <v>0</v>
      </c>
      <c r="O84" s="135">
        <v>0</v>
      </c>
      <c r="P84" s="135">
        <v>0</v>
      </c>
      <c r="Q84">
        <v>6.96</v>
      </c>
      <c r="R84">
        <v>0</v>
      </c>
      <c r="S84">
        <v>4.8600000000000003</v>
      </c>
      <c r="T84">
        <v>58.79</v>
      </c>
      <c r="U84">
        <v>19.600000000000001</v>
      </c>
      <c r="V84">
        <v>19.579999999999998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262.89</v>
      </c>
      <c r="C85" s="75">
        <v>68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58.47</v>
      </c>
      <c r="J85">
        <v>273.23</v>
      </c>
      <c r="K85">
        <v>91.77</v>
      </c>
      <c r="L85">
        <v>5.67</v>
      </c>
      <c r="M85">
        <v>10.32</v>
      </c>
      <c r="N85" s="135">
        <v>0</v>
      </c>
      <c r="O85" s="135">
        <v>0</v>
      </c>
      <c r="P85" s="135">
        <v>0</v>
      </c>
      <c r="Q85">
        <v>6.96</v>
      </c>
      <c r="R85">
        <v>0</v>
      </c>
      <c r="S85">
        <v>4.8600000000000003</v>
      </c>
      <c r="T85">
        <v>58.51</v>
      </c>
      <c r="U85">
        <v>19.5</v>
      </c>
      <c r="V85">
        <v>19.5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262.89</v>
      </c>
      <c r="C86" s="75">
        <v>68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58.47</v>
      </c>
      <c r="J86">
        <v>273.23</v>
      </c>
      <c r="K86">
        <v>91.77</v>
      </c>
      <c r="L86">
        <v>5.67</v>
      </c>
      <c r="M86">
        <v>18.54</v>
      </c>
      <c r="N86" s="135">
        <v>0</v>
      </c>
      <c r="O86" s="135">
        <v>0</v>
      </c>
      <c r="P86" s="135">
        <v>0</v>
      </c>
      <c r="Q86">
        <v>6.96</v>
      </c>
      <c r="R86">
        <v>0</v>
      </c>
      <c r="S86">
        <v>4.8600000000000003</v>
      </c>
      <c r="T86">
        <v>58.01</v>
      </c>
      <c r="U86">
        <v>19.34</v>
      </c>
      <c r="V86">
        <v>19.329999999999998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262.89</v>
      </c>
      <c r="C87" s="75">
        <v>68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58.47</v>
      </c>
      <c r="J87">
        <v>273.23</v>
      </c>
      <c r="K87">
        <v>91.77</v>
      </c>
      <c r="L87">
        <v>5.67</v>
      </c>
      <c r="M87">
        <v>17.13</v>
      </c>
      <c r="N87" s="135">
        <v>0</v>
      </c>
      <c r="O87" s="135">
        <v>0</v>
      </c>
      <c r="P87" s="135">
        <v>0</v>
      </c>
      <c r="Q87">
        <v>6.57</v>
      </c>
      <c r="R87">
        <v>0</v>
      </c>
      <c r="S87">
        <v>4.76</v>
      </c>
      <c r="T87">
        <v>55.97</v>
      </c>
      <c r="U87">
        <v>18.66</v>
      </c>
      <c r="V87">
        <v>18.649999999999999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262.89</v>
      </c>
      <c r="C88" s="75">
        <v>68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58.47</v>
      </c>
      <c r="J88">
        <v>273.23</v>
      </c>
      <c r="K88">
        <v>91.77</v>
      </c>
      <c r="L88">
        <v>5.67</v>
      </c>
      <c r="M88">
        <v>15.53</v>
      </c>
      <c r="N88" s="135">
        <v>0</v>
      </c>
      <c r="O88" s="135">
        <v>0</v>
      </c>
      <c r="P88" s="135">
        <v>0</v>
      </c>
      <c r="Q88">
        <v>6.57</v>
      </c>
      <c r="R88">
        <v>0</v>
      </c>
      <c r="S88">
        <v>4.76</v>
      </c>
      <c r="T88">
        <v>56.86</v>
      </c>
      <c r="U88">
        <v>18.95</v>
      </c>
      <c r="V88">
        <v>18.95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262.89</v>
      </c>
      <c r="C89" s="75">
        <v>68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58.47</v>
      </c>
      <c r="J89">
        <v>273.23</v>
      </c>
      <c r="K89">
        <v>91.77</v>
      </c>
      <c r="L89">
        <v>5.67</v>
      </c>
      <c r="M89">
        <v>13.11</v>
      </c>
      <c r="N89" s="135">
        <v>0</v>
      </c>
      <c r="O89" s="135">
        <v>0</v>
      </c>
      <c r="P89" s="135">
        <v>0</v>
      </c>
      <c r="Q89">
        <v>6.57</v>
      </c>
      <c r="R89">
        <v>0</v>
      </c>
      <c r="S89">
        <v>4.76</v>
      </c>
      <c r="T89">
        <v>57.84</v>
      </c>
      <c r="U89">
        <v>19.28</v>
      </c>
      <c r="V89">
        <v>19.27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262.89</v>
      </c>
      <c r="C90" s="75">
        <v>68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58.47</v>
      </c>
      <c r="J90">
        <v>273.23</v>
      </c>
      <c r="K90">
        <v>91.77</v>
      </c>
      <c r="L90">
        <v>5.67</v>
      </c>
      <c r="M90">
        <v>10.52</v>
      </c>
      <c r="N90" s="135">
        <v>0</v>
      </c>
      <c r="O90" s="135">
        <v>0</v>
      </c>
      <c r="P90" s="135">
        <v>0</v>
      </c>
      <c r="Q90">
        <v>6.57</v>
      </c>
      <c r="R90">
        <v>0</v>
      </c>
      <c r="S90">
        <v>4.76</v>
      </c>
      <c r="T90">
        <v>58.83</v>
      </c>
      <c r="U90">
        <v>19.61</v>
      </c>
      <c r="V90">
        <v>19.600000000000001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262.89</v>
      </c>
      <c r="C91" s="75">
        <v>68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58.47</v>
      </c>
      <c r="J91">
        <v>273.23</v>
      </c>
      <c r="K91">
        <v>91.77</v>
      </c>
      <c r="L91">
        <v>5.67</v>
      </c>
      <c r="M91">
        <v>7.92</v>
      </c>
      <c r="N91" s="135">
        <v>0</v>
      </c>
      <c r="O91" s="135">
        <v>0</v>
      </c>
      <c r="P91" s="135">
        <v>0</v>
      </c>
      <c r="Q91">
        <v>6.33</v>
      </c>
      <c r="R91">
        <v>0</v>
      </c>
      <c r="S91">
        <v>4.58</v>
      </c>
      <c r="T91">
        <v>61.66</v>
      </c>
      <c r="U91">
        <v>20.55</v>
      </c>
      <c r="V91">
        <v>20.56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262.89</v>
      </c>
      <c r="C92" s="75">
        <v>68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58.47</v>
      </c>
      <c r="J92">
        <v>273.23</v>
      </c>
      <c r="K92">
        <v>91.77</v>
      </c>
      <c r="L92">
        <v>5.67</v>
      </c>
      <c r="M92">
        <v>7.06</v>
      </c>
      <c r="N92" s="135">
        <v>0</v>
      </c>
      <c r="O92" s="135">
        <v>0</v>
      </c>
      <c r="P92" s="135">
        <v>0</v>
      </c>
      <c r="Q92">
        <v>6.33</v>
      </c>
      <c r="R92">
        <v>0</v>
      </c>
      <c r="S92">
        <v>4.58</v>
      </c>
      <c r="T92">
        <v>64.959999999999994</v>
      </c>
      <c r="U92">
        <v>21.65</v>
      </c>
      <c r="V92">
        <v>21.66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262.89</v>
      </c>
      <c r="C93" s="75">
        <v>68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58.47</v>
      </c>
      <c r="J93">
        <v>273.23</v>
      </c>
      <c r="K93">
        <v>91.77</v>
      </c>
      <c r="L93">
        <v>5.67</v>
      </c>
      <c r="M93">
        <v>6.96</v>
      </c>
      <c r="N93" s="135">
        <v>0</v>
      </c>
      <c r="O93" s="135">
        <v>0</v>
      </c>
      <c r="P93" s="135">
        <v>0</v>
      </c>
      <c r="Q93">
        <v>6.33</v>
      </c>
      <c r="R93">
        <v>0</v>
      </c>
      <c r="S93">
        <v>4.58</v>
      </c>
      <c r="T93">
        <v>68.69</v>
      </c>
      <c r="U93">
        <v>22.9</v>
      </c>
      <c r="V93">
        <v>22.89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262.89</v>
      </c>
      <c r="C94" s="75">
        <v>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58.47</v>
      </c>
      <c r="J94">
        <v>273.23</v>
      </c>
      <c r="K94">
        <v>91.77</v>
      </c>
      <c r="L94">
        <v>5.67</v>
      </c>
      <c r="M94">
        <v>7.11</v>
      </c>
      <c r="N94" s="135">
        <v>0</v>
      </c>
      <c r="O94" s="135">
        <v>0</v>
      </c>
      <c r="P94" s="135">
        <v>0</v>
      </c>
      <c r="Q94">
        <v>6.33</v>
      </c>
      <c r="R94">
        <v>0</v>
      </c>
      <c r="S94">
        <v>4.58</v>
      </c>
      <c r="T94">
        <v>72.28</v>
      </c>
      <c r="U94">
        <v>24.09</v>
      </c>
      <c r="V94">
        <v>24.09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262.89</v>
      </c>
      <c r="C95" s="75">
        <v>68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58.47</v>
      </c>
      <c r="J95">
        <v>273.23</v>
      </c>
      <c r="K95">
        <v>91.77</v>
      </c>
      <c r="L95">
        <v>5.67</v>
      </c>
      <c r="M95">
        <v>7.52</v>
      </c>
      <c r="N95" s="135">
        <v>0</v>
      </c>
      <c r="O95" s="135">
        <v>0</v>
      </c>
      <c r="P95" s="135">
        <v>0</v>
      </c>
      <c r="Q95">
        <v>6.18</v>
      </c>
      <c r="R95">
        <v>0</v>
      </c>
      <c r="S95">
        <v>4.49</v>
      </c>
      <c r="T95">
        <v>70.13</v>
      </c>
      <c r="U95">
        <v>23.38</v>
      </c>
      <c r="V95">
        <v>23.36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262.89</v>
      </c>
      <c r="C96" s="75">
        <v>68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58.47</v>
      </c>
      <c r="J96">
        <v>273.23</v>
      </c>
      <c r="K96">
        <v>91.77</v>
      </c>
      <c r="L96">
        <v>5.67</v>
      </c>
      <c r="M96">
        <v>8.09</v>
      </c>
      <c r="N96" s="135">
        <v>0</v>
      </c>
      <c r="O96" s="135">
        <v>0</v>
      </c>
      <c r="P96" s="135">
        <v>0</v>
      </c>
      <c r="Q96">
        <v>6.18</v>
      </c>
      <c r="R96">
        <v>0</v>
      </c>
      <c r="S96">
        <v>4.49</v>
      </c>
      <c r="T96">
        <v>39.340000000000003</v>
      </c>
      <c r="U96">
        <v>13.11</v>
      </c>
      <c r="V96">
        <v>13.12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262.89</v>
      </c>
      <c r="C97" s="75">
        <v>68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58.47</v>
      </c>
      <c r="J97">
        <v>273.23</v>
      </c>
      <c r="K97">
        <v>91.77</v>
      </c>
      <c r="L97">
        <v>5.67</v>
      </c>
      <c r="M97">
        <v>8.0399999999999991</v>
      </c>
      <c r="N97" s="135">
        <v>0</v>
      </c>
      <c r="O97" s="135">
        <v>0</v>
      </c>
      <c r="P97" s="135">
        <v>0</v>
      </c>
      <c r="Q97">
        <v>6.18</v>
      </c>
      <c r="R97">
        <v>0</v>
      </c>
      <c r="S97">
        <v>4.49</v>
      </c>
      <c r="T97">
        <v>38.26</v>
      </c>
      <c r="U97">
        <v>12.75</v>
      </c>
      <c r="V97">
        <v>12.75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262.89</v>
      </c>
      <c r="C98" s="75">
        <v>68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58.47</v>
      </c>
      <c r="J98">
        <v>273.23</v>
      </c>
      <c r="K98">
        <v>91.77</v>
      </c>
      <c r="L98">
        <v>5.67</v>
      </c>
      <c r="M98">
        <v>8.59</v>
      </c>
      <c r="N98" s="135">
        <v>0</v>
      </c>
      <c r="O98" s="135">
        <v>0</v>
      </c>
      <c r="P98" s="135">
        <v>0</v>
      </c>
      <c r="Q98">
        <v>6.18</v>
      </c>
      <c r="R98">
        <v>0</v>
      </c>
      <c r="S98">
        <v>4.49</v>
      </c>
      <c r="T98">
        <v>37.619999999999997</v>
      </c>
      <c r="U98">
        <v>12.54</v>
      </c>
      <c r="V98">
        <v>12.53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6.3093599999999919</v>
      </c>
      <c r="C99" s="75">
        <f t="shared" ref="C99:L99" si="2">SUM(C3:C98)/4000</f>
        <v>1.6319999999999999</v>
      </c>
      <c r="D99" s="135">
        <f t="shared" ref="D99" si="3">SUM(D3:D98)/4000</f>
        <v>0.84071999999999958</v>
      </c>
      <c r="E99" s="75"/>
      <c r="F99" s="78">
        <f t="shared" si="2"/>
        <v>0.13208750000000005</v>
      </c>
      <c r="G99" s="78">
        <f t="shared" si="2"/>
        <v>0.13208750000000005</v>
      </c>
      <c r="H99" s="78">
        <f t="shared" si="2"/>
        <v>0.13539000000000001</v>
      </c>
      <c r="I99">
        <f t="shared" si="2"/>
        <v>1.4032800000000001</v>
      </c>
      <c r="J99">
        <f t="shared" si="2"/>
        <v>6.5575199999999914</v>
      </c>
      <c r="K99">
        <f t="shared" si="2"/>
        <v>2.2024800000000053</v>
      </c>
      <c r="L99">
        <f t="shared" si="2"/>
        <v>0.12398500000000016</v>
      </c>
      <c r="M99">
        <f t="shared" ref="M99:AB99" si="4">SUM(M3:M98)/4000</f>
        <v>0.1451075</v>
      </c>
      <c r="N99" s="135">
        <f t="shared" si="4"/>
        <v>0.28697500000000009</v>
      </c>
      <c r="O99" s="135">
        <f t="shared" si="4"/>
        <v>0.27024250000000005</v>
      </c>
      <c r="P99" s="135">
        <f t="shared" si="4"/>
        <v>0.2835025000000001</v>
      </c>
      <c r="Q99">
        <f t="shared" si="4"/>
        <v>0.13678999999999994</v>
      </c>
      <c r="R99">
        <f t="shared" si="4"/>
        <v>0.98295999999999983</v>
      </c>
      <c r="S99">
        <f t="shared" si="4"/>
        <v>0.10141999999999997</v>
      </c>
      <c r="T99">
        <f t="shared" si="4"/>
        <v>2.0287599999999997</v>
      </c>
      <c r="U99">
        <f t="shared" si="4"/>
        <v>0.67625500000000027</v>
      </c>
      <c r="V99">
        <f t="shared" si="4"/>
        <v>0.67614750000000001</v>
      </c>
      <c r="W99">
        <f t="shared" si="4"/>
        <v>2.0762224999999996</v>
      </c>
      <c r="X99">
        <f t="shared" si="4"/>
        <v>0.41523750000000004</v>
      </c>
      <c r="Y99">
        <f t="shared" si="4"/>
        <v>0.57216</v>
      </c>
      <c r="Z99">
        <f t="shared" si="4"/>
        <v>0.36872749999999999</v>
      </c>
      <c r="AA99">
        <f t="shared" si="4"/>
        <v>0.51448000000000016</v>
      </c>
      <c r="AB99">
        <f t="shared" si="4"/>
        <v>0.25719750000000002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44660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44660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57.110999999999997</v>
      </c>
      <c r="C3" s="144">
        <f>'IDT-1 Calculation'!DG3</f>
        <v>35.386000000000003</v>
      </c>
      <c r="D3" s="144">
        <f>'IDT-1 Calculation'!DH3</f>
        <v>0</v>
      </c>
      <c r="E3" s="144">
        <f>'IDT-1 Calculation'!DI3</f>
        <v>0</v>
      </c>
      <c r="F3" s="144">
        <f>'IDT-1 Calculation'!DJ3</f>
        <v>-92.497</v>
      </c>
      <c r="G3" s="145">
        <f>SUM(B3:F3)</f>
        <v>0</v>
      </c>
    </row>
    <row r="4" spans="1:7">
      <c r="A4" s="140" t="s">
        <v>46</v>
      </c>
      <c r="B4" s="136">
        <f>'IDT-1 Calculation'!DF4</f>
        <v>68.03</v>
      </c>
      <c r="C4" s="136">
        <f>'IDT-1 Calculation'!DG4</f>
        <v>42.151000000000003</v>
      </c>
      <c r="D4" s="136">
        <f>'IDT-1 Calculation'!DH4</f>
        <v>0</v>
      </c>
      <c r="E4" s="136">
        <f>'IDT-1 Calculation'!DI4</f>
        <v>0</v>
      </c>
      <c r="F4" s="136">
        <f>'IDT-1 Calculation'!DJ4</f>
        <v>-110.18100000000001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80.066999999999993</v>
      </c>
      <c r="C5" s="136">
        <f>'IDT-1 Calculation'!DG5</f>
        <v>49.607999999999997</v>
      </c>
      <c r="D5" s="136">
        <f>'IDT-1 Calculation'!DH5</f>
        <v>0</v>
      </c>
      <c r="E5" s="136">
        <f>'IDT-1 Calculation'!DI5</f>
        <v>0</v>
      </c>
      <c r="F5" s="136">
        <f>'IDT-1 Calculation'!DJ5</f>
        <v>-129.67499999999998</v>
      </c>
      <c r="G5" s="141">
        <f t="shared" si="0"/>
        <v>0</v>
      </c>
    </row>
    <row r="6" spans="1:7">
      <c r="A6" s="140" t="s">
        <v>48</v>
      </c>
      <c r="B6" s="136">
        <f>'IDT-1 Calculation'!DF6</f>
        <v>95.563999999999993</v>
      </c>
      <c r="C6" s="136">
        <f>'IDT-1 Calculation'!DG6</f>
        <v>59.210999999999999</v>
      </c>
      <c r="D6" s="136">
        <f>'IDT-1 Calculation'!DH6</f>
        <v>0</v>
      </c>
      <c r="E6" s="136">
        <f>'IDT-1 Calculation'!DI6</f>
        <v>0</v>
      </c>
      <c r="F6" s="136">
        <f>'IDT-1 Calculation'!DJ6</f>
        <v>-154.77499999999998</v>
      </c>
      <c r="G6" s="141">
        <f t="shared" si="0"/>
        <v>0</v>
      </c>
    </row>
    <row r="7" spans="1:7">
      <c r="A7" s="140" t="s">
        <v>49</v>
      </c>
      <c r="B7" s="136">
        <f>'IDT-1 Calculation'!DF7</f>
        <v>107.33</v>
      </c>
      <c r="C7" s="136">
        <f>'IDT-1 Calculation'!DG7</f>
        <v>66.501000000000005</v>
      </c>
      <c r="D7" s="136">
        <f>'IDT-1 Calculation'!DH7</f>
        <v>0</v>
      </c>
      <c r="E7" s="136">
        <f>'IDT-1 Calculation'!DI7</f>
        <v>0</v>
      </c>
      <c r="F7" s="136">
        <f>'IDT-1 Calculation'!DJ7</f>
        <v>-173.83100000000002</v>
      </c>
      <c r="G7" s="141">
        <f t="shared" si="0"/>
        <v>0</v>
      </c>
    </row>
    <row r="8" spans="1:7">
      <c r="A8" s="140" t="s">
        <v>50</v>
      </c>
      <c r="B8" s="136">
        <f>'IDT-1 Calculation'!DF8</f>
        <v>113.944</v>
      </c>
      <c r="C8" s="136">
        <f>'IDT-1 Calculation'!DG8</f>
        <v>70.597999999999999</v>
      </c>
      <c r="D8" s="136">
        <f>'IDT-1 Calculation'!DH8</f>
        <v>0</v>
      </c>
      <c r="E8" s="136">
        <f>'IDT-1 Calculation'!DI8</f>
        <v>0</v>
      </c>
      <c r="F8" s="136">
        <f>'IDT-1 Calculation'!DJ8</f>
        <v>-184.542</v>
      </c>
      <c r="G8" s="141">
        <f t="shared" si="0"/>
        <v>0</v>
      </c>
    </row>
    <row r="9" spans="1:7">
      <c r="A9" s="140" t="s">
        <v>51</v>
      </c>
      <c r="B9" s="136">
        <f>'IDT-1 Calculation'!DF9</f>
        <v>125.495</v>
      </c>
      <c r="C9" s="136">
        <f>'IDT-1 Calculation'!DG9</f>
        <v>77.754999999999995</v>
      </c>
      <c r="D9" s="136">
        <f>'IDT-1 Calculation'!DH9</f>
        <v>0</v>
      </c>
      <c r="E9" s="136">
        <f>'IDT-1 Calculation'!DI9</f>
        <v>0</v>
      </c>
      <c r="F9" s="136">
        <f>'IDT-1 Calculation'!DJ9</f>
        <v>-203.25</v>
      </c>
      <c r="G9" s="141">
        <f t="shared" si="0"/>
        <v>0</v>
      </c>
    </row>
    <row r="10" spans="1:7">
      <c r="A10" s="140" t="s">
        <v>52</v>
      </c>
      <c r="B10" s="136">
        <f>'IDT-1 Calculation'!DF10</f>
        <v>137.64099999999999</v>
      </c>
      <c r="C10" s="136">
        <f>'IDT-1 Calculation'!DG10</f>
        <v>85.281000000000006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-222.922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147</v>
      </c>
      <c r="C11" s="136">
        <f>'IDT-1 Calculation'!DG11</f>
        <v>75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-222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125</v>
      </c>
      <c r="C12" s="136">
        <f>'IDT-1 Calculation'!DG12</f>
        <v>55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-180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109</v>
      </c>
      <c r="C13" s="136">
        <f>'IDT-1 Calculation'!DG13</f>
        <v>45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-154</v>
      </c>
      <c r="G13" s="141">
        <f t="shared" si="0"/>
        <v>0</v>
      </c>
    </row>
    <row r="14" spans="1:7">
      <c r="A14" s="140" t="s">
        <v>56</v>
      </c>
      <c r="B14" s="136">
        <f>'IDT-1 Calculation'!DF14</f>
        <v>97</v>
      </c>
      <c r="C14" s="136">
        <f>'IDT-1 Calculation'!DG14</f>
        <v>30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-127</v>
      </c>
      <c r="G14" s="141">
        <f t="shared" si="0"/>
        <v>0</v>
      </c>
    </row>
    <row r="15" spans="1:7">
      <c r="A15" s="140" t="s">
        <v>57</v>
      </c>
      <c r="B15" s="136">
        <f>'IDT-1 Calculation'!DF15</f>
        <v>89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-89</v>
      </c>
      <c r="G15" s="141">
        <f t="shared" si="0"/>
        <v>0</v>
      </c>
    </row>
    <row r="16" spans="1:7">
      <c r="A16" s="140" t="s">
        <v>58</v>
      </c>
      <c r="B16" s="136">
        <f>'IDT-1 Calculation'!DF16</f>
        <v>70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-70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57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-57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45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-45</v>
      </c>
      <c r="G18" s="141">
        <f t="shared" si="0"/>
        <v>0</v>
      </c>
    </row>
    <row r="19" spans="1:7">
      <c r="A19" s="140" t="s">
        <v>61</v>
      </c>
      <c r="B19" s="136">
        <f>'IDT-1 Calculation'!DF19</f>
        <v>39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-39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24</v>
      </c>
      <c r="C20" s="136">
        <f>'IDT-1 Calculation'!DG20</f>
        <v>-10.161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-13.839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12</v>
      </c>
      <c r="C21" s="136">
        <f>'IDT-1 Calculation'!DG21</f>
        <v>-5.08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-6.92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5</v>
      </c>
      <c r="C22" s="136">
        <f>'IDT-1 Calculation'!DG22</f>
        <v>-2.117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-2.883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15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-15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15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-15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10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15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-15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30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50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60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55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-55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30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-5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-5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10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-5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5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-5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15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-15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15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-15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20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-20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20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-20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20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-20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35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-35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40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-40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55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-55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20</v>
      </c>
      <c r="C64" s="136">
        <f>'IDT-1 Calculation'!DG64</f>
        <v>70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-90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51</v>
      </c>
      <c r="C65" s="136">
        <f>'IDT-1 Calculation'!DG65</f>
        <v>90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-141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88</v>
      </c>
      <c r="C66" s="136">
        <f>'IDT-1 Calculation'!DG66</f>
        <v>95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-183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114</v>
      </c>
      <c r="C67" s="136">
        <f>'IDT-1 Calculation'!DG67</f>
        <v>135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-249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155</v>
      </c>
      <c r="C68" s="136">
        <f>'IDT-1 Calculation'!DG68</f>
        <v>110.425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-265.42500000000001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154.05600000000001</v>
      </c>
      <c r="C69" s="136">
        <f>'IDT-1 Calculation'!DG69</f>
        <v>95.450999999999993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-249.50700000000001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151.50700000000001</v>
      </c>
      <c r="C70" s="136">
        <f>'IDT-1 Calculation'!DG70</f>
        <v>93.873000000000005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-245.38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145.732</v>
      </c>
      <c r="C71" s="136">
        <f>'IDT-1 Calculation'!DG71</f>
        <v>90.293999999999997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-236.02600000000001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148.11799999999999</v>
      </c>
      <c r="C72" s="136">
        <f>'IDT-1 Calculation'!DG72</f>
        <v>91.772999999999996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-239.89099999999999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149.40899999999999</v>
      </c>
      <c r="C73" s="136">
        <f>'IDT-1 Calculation'!DG73</f>
        <v>92.572999999999993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-241.98199999999997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148.99700000000001</v>
      </c>
      <c r="C74" s="136">
        <f>'IDT-1 Calculation'!DG74</f>
        <v>92.317999999999998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-241.315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153.495</v>
      </c>
      <c r="C75" s="136">
        <f>'IDT-1 Calculation'!DG75</f>
        <v>95.103999999999999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-248.59899999999999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162.82599999999999</v>
      </c>
      <c r="C76" s="136">
        <f>'IDT-1 Calculation'!DG76</f>
        <v>100.886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-263.71199999999999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172.352</v>
      </c>
      <c r="C77" s="136">
        <f>'IDT-1 Calculation'!DG77</f>
        <v>106.788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-279.14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183.03800000000001</v>
      </c>
      <c r="C78" s="136">
        <f>'IDT-1 Calculation'!DG78</f>
        <v>113.408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-296.44600000000003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154</v>
      </c>
      <c r="C79" s="136">
        <f>'IDT-1 Calculation'!DG79</f>
        <v>169.98099999999999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-323.98099999999999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122</v>
      </c>
      <c r="C80" s="136">
        <f>'IDT-1 Calculation'!DG80</f>
        <v>165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-287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129</v>
      </c>
      <c r="C81" s="136">
        <f>'IDT-1 Calculation'!DG81</f>
        <v>150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-279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131</v>
      </c>
      <c r="C82" s="136">
        <f>'IDT-1 Calculation'!DG82</f>
        <v>140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-271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153</v>
      </c>
      <c r="C83" s="136">
        <f>'IDT-1 Calculation'!DG83</f>
        <v>125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-278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156</v>
      </c>
      <c r="C84" s="136">
        <f>'IDT-1 Calculation'!DG84</f>
        <v>115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-271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183</v>
      </c>
      <c r="C85" s="136">
        <f>'IDT-1 Calculation'!DG85</f>
        <v>130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-313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225.70099999999999</v>
      </c>
      <c r="C86" s="136">
        <f>'IDT-1 Calculation'!DG86</f>
        <v>130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-355.70100000000002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215.78299999999999</v>
      </c>
      <c r="C87" s="136">
        <f>'IDT-1 Calculation'!DG87</f>
        <v>133.69800000000001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-349.48099999999999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212.52799999999999</v>
      </c>
      <c r="C88" s="136">
        <f>'IDT-1 Calculation'!DG88</f>
        <v>131.68100000000001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-344.209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203.24299999999999</v>
      </c>
      <c r="C89" s="136">
        <f>'IDT-1 Calculation'!DG89</f>
        <v>125.928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-329.17099999999999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184.55199999999999</v>
      </c>
      <c r="C90" s="136">
        <f>'IDT-1 Calculation'!DG90</f>
        <v>114.34699999999999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-298.899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170.17</v>
      </c>
      <c r="C91" s="136">
        <f>'IDT-1 Calculation'!DG91</f>
        <v>105.43600000000001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-275.60599999999999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152.30000000000001</v>
      </c>
      <c r="C92" s="136">
        <f>'IDT-1 Calculation'!DG92</f>
        <v>94.363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-246.66300000000001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147.85</v>
      </c>
      <c r="C93" s="136">
        <f>'IDT-1 Calculation'!DG93</f>
        <v>91.606999999999999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-239.45699999999999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143.376</v>
      </c>
      <c r="C94" s="136">
        <f>'IDT-1 Calculation'!DG94</f>
        <v>88.834999999999994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-232.21100000000001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134.715</v>
      </c>
      <c r="C95" s="136">
        <f>'IDT-1 Calculation'!DG95</f>
        <v>83.468999999999994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-218.184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132.02000000000001</v>
      </c>
      <c r="C96" s="136">
        <f>'IDT-1 Calculation'!DG96</f>
        <v>81.798000000000002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-213.81800000000001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131.24100000000001</v>
      </c>
      <c r="C97" s="136">
        <f>'IDT-1 Calculation'!DG97</f>
        <v>81.316000000000003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-212.55700000000002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131.26599999999999</v>
      </c>
      <c r="C98" s="149">
        <f>'IDT-1 Calculation'!DG98</f>
        <v>81.331999999999994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-212.59799999999998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1.7036142500000002</v>
      </c>
      <c r="C99" s="152">
        <f>SUM(C3:C98)/4000</f>
        <v>1.2539542499999998</v>
      </c>
      <c r="D99" s="152">
        <f>SUM(D3:D98)/4000</f>
        <v>0</v>
      </c>
      <c r="E99" s="152">
        <f>SUM(E3:E98)/4000</f>
        <v>0</v>
      </c>
      <c r="F99" s="152">
        <f>SUM(F3:F98)/4000</f>
        <v>-2.9575684999999994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0.95259813084112155</v>
      </c>
      <c r="J3">
        <v>2.3176691729323307</v>
      </c>
      <c r="K3">
        <v>512.00090715121155</v>
      </c>
      <c r="L3">
        <v>10.004777359324441</v>
      </c>
      <c r="M3">
        <v>60.309157595835309</v>
      </c>
      <c r="N3">
        <v>51.882352941176471</v>
      </c>
      <c r="O3">
        <v>36.643049775262199</v>
      </c>
      <c r="P3">
        <v>23.272093531468535</v>
      </c>
      <c r="Q3">
        <v>8.5232195121951229</v>
      </c>
      <c r="R3">
        <v>9.3106280816326521</v>
      </c>
      <c r="S3">
        <v>8.9969076124567486</v>
      </c>
      <c r="T3">
        <v>0</v>
      </c>
      <c r="U3">
        <v>62.109384033035099</v>
      </c>
      <c r="V3">
        <v>6.2601156069364166</v>
      </c>
      <c r="W3">
        <v>20.379365217391307</v>
      </c>
      <c r="X3">
        <v>21.594906803433116</v>
      </c>
      <c r="Y3">
        <v>0</v>
      </c>
      <c r="Z3">
        <v>5.7568579200000007</v>
      </c>
      <c r="AA3">
        <v>12.340957824000002</v>
      </c>
      <c r="AB3">
        <v>11.533435919999999</v>
      </c>
      <c r="AC3">
        <v>8.5010146560000024</v>
      </c>
      <c r="AD3">
        <v>4.0032640800000001</v>
      </c>
      <c r="AE3">
        <v>12.396859200000002</v>
      </c>
      <c r="AF3">
        <v>6.1515000000000013</v>
      </c>
      <c r="AG3">
        <v>27.836693759999999</v>
      </c>
      <c r="AH3">
        <v>20.546566560000002</v>
      </c>
      <c r="AI3">
        <v>0</v>
      </c>
      <c r="AJ3">
        <v>0</v>
      </c>
      <c r="AK3">
        <v>22.686180000000007</v>
      </c>
      <c r="AL3">
        <v>15.604200000000002</v>
      </c>
      <c r="AM3">
        <v>4.6368595428571426</v>
      </c>
      <c r="AN3">
        <v>0</v>
      </c>
      <c r="AO3">
        <v>4.3952790672000006</v>
      </c>
      <c r="AP3">
        <v>0.78766128000000013</v>
      </c>
      <c r="AQ3">
        <v>15.546520000000001</v>
      </c>
      <c r="AR3">
        <v>21.819455999999999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4.7961122302158277</v>
      </c>
      <c r="AY3">
        <v>0</v>
      </c>
      <c r="AZ3">
        <v>0</v>
      </c>
      <c r="BA3">
        <v>29.865318497031616</v>
      </c>
      <c r="BB3">
        <f>SUM(B3:AZ3)-BA3</f>
        <v>1018.0405626819739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0.95259813084112155</v>
      </c>
      <c r="J4">
        <v>2.3176691729323307</v>
      </c>
      <c r="K4">
        <v>512.00090715121155</v>
      </c>
      <c r="L4">
        <v>10.004777359324441</v>
      </c>
      <c r="M4">
        <v>60.309157595835309</v>
      </c>
      <c r="N4">
        <v>51.882352941176471</v>
      </c>
      <c r="O4">
        <v>36.643049775262199</v>
      </c>
      <c r="P4">
        <v>23.272093531468535</v>
      </c>
      <c r="Q4">
        <v>8.5232195121951229</v>
      </c>
      <c r="R4">
        <v>9.3106280816326521</v>
      </c>
      <c r="S4">
        <v>8.9969076124567486</v>
      </c>
      <c r="T4">
        <v>0</v>
      </c>
      <c r="U4">
        <v>62.109384033035099</v>
      </c>
      <c r="V4">
        <v>6.2601156069364166</v>
      </c>
      <c r="W4">
        <v>20.379365217391307</v>
      </c>
      <c r="X4">
        <v>21.594906803433116</v>
      </c>
      <c r="Y4">
        <v>0</v>
      </c>
      <c r="Z4">
        <v>5.7568579200000007</v>
      </c>
      <c r="AA4">
        <v>12.340957824000002</v>
      </c>
      <c r="AB4">
        <v>11.533435919999999</v>
      </c>
      <c r="AC4">
        <v>8.5010146560000024</v>
      </c>
      <c r="AD4">
        <v>4.0032640800000001</v>
      </c>
      <c r="AE4">
        <v>12.396859200000002</v>
      </c>
      <c r="AF4">
        <v>6.1515000000000013</v>
      </c>
      <c r="AG4">
        <v>27.836693759999999</v>
      </c>
      <c r="AH4">
        <v>20.546566560000002</v>
      </c>
      <c r="AI4">
        <v>0</v>
      </c>
      <c r="AJ4">
        <v>0</v>
      </c>
      <c r="AK4">
        <v>22.686180000000007</v>
      </c>
      <c r="AL4">
        <v>15.604200000000002</v>
      </c>
      <c r="AM4">
        <v>4.6368595428571426</v>
      </c>
      <c r="AN4">
        <v>0</v>
      </c>
      <c r="AO4">
        <v>4.3864985808000005</v>
      </c>
      <c r="AP4">
        <v>0.78766128000000013</v>
      </c>
      <c r="AQ4">
        <v>15.546520000000001</v>
      </c>
      <c r="AR4">
        <v>21.819455999999999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4.7961122302158277</v>
      </c>
      <c r="AY4">
        <v>0</v>
      </c>
      <c r="AZ4">
        <v>0</v>
      </c>
      <c r="BA4">
        <v>29.865068153031615</v>
      </c>
      <c r="BB4">
        <f t="shared" ref="BB4:BB67" si="0">SUM(B4:AZ4)-BA4</f>
        <v>1018.0320325395739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0.95259813084112155</v>
      </c>
      <c r="J5">
        <v>2.3176691729323307</v>
      </c>
      <c r="K5">
        <v>512.00090715121155</v>
      </c>
      <c r="L5">
        <v>10.004777359324441</v>
      </c>
      <c r="M5">
        <v>60.309157595835309</v>
      </c>
      <c r="N5">
        <v>51.882352941176471</v>
      </c>
      <c r="O5">
        <v>36.643049775262199</v>
      </c>
      <c r="P5">
        <v>23.272093531468535</v>
      </c>
      <c r="Q5">
        <v>8.5232195121951229</v>
      </c>
      <c r="R5">
        <v>9.3106280816326521</v>
      </c>
      <c r="S5">
        <v>8.9969076124567486</v>
      </c>
      <c r="T5">
        <v>0</v>
      </c>
      <c r="U5">
        <v>62.109384033035099</v>
      </c>
      <c r="V5">
        <v>6.2601156069364166</v>
      </c>
      <c r="W5">
        <v>20.379365217391307</v>
      </c>
      <c r="X5">
        <v>21.594906803433116</v>
      </c>
      <c r="Y5">
        <v>0</v>
      </c>
      <c r="Z5">
        <v>5.7568579200000007</v>
      </c>
      <c r="AA5">
        <v>12.340957824000002</v>
      </c>
      <c r="AB5">
        <v>11.533435919999999</v>
      </c>
      <c r="AC5">
        <v>8.5010146560000024</v>
      </c>
      <c r="AD5">
        <v>4.0032640800000001</v>
      </c>
      <c r="AE5">
        <v>12.396859200000002</v>
      </c>
      <c r="AF5">
        <v>6.1515000000000013</v>
      </c>
      <c r="AG5">
        <v>27.836693759999999</v>
      </c>
      <c r="AH5">
        <v>20.546566560000002</v>
      </c>
      <c r="AI5">
        <v>0</v>
      </c>
      <c r="AJ5">
        <v>0</v>
      </c>
      <c r="AK5">
        <v>22.686180000000007</v>
      </c>
      <c r="AL5">
        <v>15.604200000000002</v>
      </c>
      <c r="AM5">
        <v>4.6368595428571426</v>
      </c>
      <c r="AN5">
        <v>0</v>
      </c>
      <c r="AO5">
        <v>4.4094827952000006</v>
      </c>
      <c r="AP5">
        <v>0.78766128000000013</v>
      </c>
      <c r="AQ5">
        <v>15.546520000000001</v>
      </c>
      <c r="AR5">
        <v>21.819455999999999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4.7961122302158277</v>
      </c>
      <c r="AY5">
        <v>0</v>
      </c>
      <c r="AZ5">
        <v>0</v>
      </c>
      <c r="BA5">
        <v>29.865723000231611</v>
      </c>
      <c r="BB5">
        <f t="shared" si="0"/>
        <v>1018.0543619067739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0.95259813084112155</v>
      </c>
      <c r="J6">
        <v>2.3176691729323307</v>
      </c>
      <c r="K6">
        <v>512.00090715121155</v>
      </c>
      <c r="L6">
        <v>10.004777359324441</v>
      </c>
      <c r="M6">
        <v>60.309157595835309</v>
      </c>
      <c r="N6">
        <v>51.882352941176471</v>
      </c>
      <c r="O6">
        <v>36.643049775262199</v>
      </c>
      <c r="P6">
        <v>23.272093531468535</v>
      </c>
      <c r="Q6">
        <v>8.5232195121951229</v>
      </c>
      <c r="R6">
        <v>9.3106280816326521</v>
      </c>
      <c r="S6">
        <v>8.9969076124567486</v>
      </c>
      <c r="T6">
        <v>0</v>
      </c>
      <c r="U6">
        <v>62.109384033035099</v>
      </c>
      <c r="V6">
        <v>6.2601156069364166</v>
      </c>
      <c r="W6">
        <v>20.379365217391307</v>
      </c>
      <c r="X6">
        <v>21.594906803433116</v>
      </c>
      <c r="Y6">
        <v>0</v>
      </c>
      <c r="Z6">
        <v>5.7568579200000007</v>
      </c>
      <c r="AA6">
        <v>12.317364000000001</v>
      </c>
      <c r="AB6">
        <v>11.533435919999999</v>
      </c>
      <c r="AC6">
        <v>8.5010146560000024</v>
      </c>
      <c r="AD6">
        <v>4.0032640800000001</v>
      </c>
      <c r="AE6">
        <v>12.396859200000002</v>
      </c>
      <c r="AF6">
        <v>6.1515000000000013</v>
      </c>
      <c r="AG6">
        <v>27.836693759999999</v>
      </c>
      <c r="AH6">
        <v>20.546566560000002</v>
      </c>
      <c r="AI6">
        <v>0</v>
      </c>
      <c r="AJ6">
        <v>0</v>
      </c>
      <c r="AK6">
        <v>22.686180000000007</v>
      </c>
      <c r="AL6">
        <v>15.604200000000002</v>
      </c>
      <c r="AM6">
        <v>4.6368595428571426</v>
      </c>
      <c r="AN6">
        <v>0</v>
      </c>
      <c r="AO6">
        <v>4.3854655824000002</v>
      </c>
      <c r="AP6">
        <v>0.78766128000000013</v>
      </c>
      <c r="AQ6">
        <v>15.546520000000001</v>
      </c>
      <c r="AR6">
        <v>21.819455999999999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4.7961122302158277</v>
      </c>
      <c r="AY6">
        <v>0</v>
      </c>
      <c r="AZ6">
        <v>0</v>
      </c>
      <c r="BA6">
        <v>29.864365872231609</v>
      </c>
      <c r="BB6">
        <f t="shared" si="0"/>
        <v>1018.008107997974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0.8049932951120754</v>
      </c>
      <c r="K7">
        <v>512.00090715121155</v>
      </c>
      <c r="L7">
        <v>10.004777359324441</v>
      </c>
      <c r="M7">
        <v>60.309157595835309</v>
      </c>
      <c r="N7">
        <v>51.882352941176471</v>
      </c>
      <c r="O7">
        <v>36.643049775262199</v>
      </c>
      <c r="P7">
        <v>23.272093531468535</v>
      </c>
      <c r="Q7">
        <v>8.5232195121951229</v>
      </c>
      <c r="R7">
        <v>9.3106280816326521</v>
      </c>
      <c r="S7">
        <v>8.9969076124567486</v>
      </c>
      <c r="T7">
        <v>0</v>
      </c>
      <c r="U7">
        <v>62.109384033035099</v>
      </c>
      <c r="V7">
        <v>6.2601156069364166</v>
      </c>
      <c r="W7">
        <v>20.379365217391307</v>
      </c>
      <c r="X7">
        <v>21.594906803433116</v>
      </c>
      <c r="Y7">
        <v>0</v>
      </c>
      <c r="Z7">
        <v>5.7568579200000007</v>
      </c>
      <c r="AA7">
        <v>12.317364000000001</v>
      </c>
      <c r="AB7">
        <v>11.533435919999999</v>
      </c>
      <c r="AC7">
        <v>8.5010146560000024</v>
      </c>
      <c r="AD7">
        <v>4.0032640800000001</v>
      </c>
      <c r="AE7">
        <v>12.396859200000002</v>
      </c>
      <c r="AF7">
        <v>6.1515000000000013</v>
      </c>
      <c r="AG7">
        <v>27.836693759999999</v>
      </c>
      <c r="AH7">
        <v>20.546566560000002</v>
      </c>
      <c r="AI7">
        <v>0</v>
      </c>
      <c r="AJ7">
        <v>0</v>
      </c>
      <c r="AK7">
        <v>22.686180000000007</v>
      </c>
      <c r="AL7">
        <v>15.604200000000002</v>
      </c>
      <c r="AM7">
        <v>4.6368595428571426</v>
      </c>
      <c r="AN7">
        <v>0</v>
      </c>
      <c r="AO7">
        <v>4.4221370256000005</v>
      </c>
      <c r="AP7">
        <v>0.78766128000000013</v>
      </c>
      <c r="AQ7">
        <v>15.546520000000001</v>
      </c>
      <c r="AR7">
        <v>21.819455999999999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4.7961122302158277</v>
      </c>
      <c r="AY7">
        <v>0</v>
      </c>
      <c r="AZ7">
        <v>0</v>
      </c>
      <c r="BA7">
        <v>29.795150858984762</v>
      </c>
      <c r="BB7">
        <f t="shared" si="0"/>
        <v>1015.6487204457593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0.8049932951120754</v>
      </c>
      <c r="K8">
        <v>512.00090715121155</v>
      </c>
      <c r="L8">
        <v>10.004777359324441</v>
      </c>
      <c r="M8">
        <v>60.309157595835309</v>
      </c>
      <c r="N8">
        <v>51.882352941176471</v>
      </c>
      <c r="O8">
        <v>36.643049775262199</v>
      </c>
      <c r="P8">
        <v>23.272093531468535</v>
      </c>
      <c r="Q8">
        <v>8.5232195121951229</v>
      </c>
      <c r="R8">
        <v>9.3106280816326521</v>
      </c>
      <c r="S8">
        <v>8.9969076124567486</v>
      </c>
      <c r="T8">
        <v>0</v>
      </c>
      <c r="U8">
        <v>62.109384033035099</v>
      </c>
      <c r="V8">
        <v>6.2601156069364166</v>
      </c>
      <c r="W8">
        <v>20.379365217391307</v>
      </c>
      <c r="X8">
        <v>21.594906803433116</v>
      </c>
      <c r="Y8">
        <v>0</v>
      </c>
      <c r="Z8">
        <v>5.7568579200000007</v>
      </c>
      <c r="AA8">
        <v>12.317364000000001</v>
      </c>
      <c r="AB8">
        <v>11.533435919999999</v>
      </c>
      <c r="AC8">
        <v>8.5010146560000024</v>
      </c>
      <c r="AD8">
        <v>4.0032640800000001</v>
      </c>
      <c r="AE8">
        <v>12.396859200000002</v>
      </c>
      <c r="AF8">
        <v>6.1515000000000013</v>
      </c>
      <c r="AG8">
        <v>27.836693759999999</v>
      </c>
      <c r="AH8">
        <v>16.636896000000004</v>
      </c>
      <c r="AI8">
        <v>0</v>
      </c>
      <c r="AJ8">
        <v>0</v>
      </c>
      <c r="AK8">
        <v>22.686180000000007</v>
      </c>
      <c r="AL8">
        <v>15.604200000000002</v>
      </c>
      <c r="AM8">
        <v>4.6368595428571426</v>
      </c>
      <c r="AN8">
        <v>0</v>
      </c>
      <c r="AO8">
        <v>4.4147769120000007</v>
      </c>
      <c r="AP8">
        <v>0.78766128000000013</v>
      </c>
      <c r="AQ8">
        <v>7.7732600000000005</v>
      </c>
      <c r="AR8">
        <v>21.819455999999999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4.7961122302158277</v>
      </c>
      <c r="AY8">
        <v>0</v>
      </c>
      <c r="AZ8">
        <v>0</v>
      </c>
      <c r="BA8">
        <v>29.461977532184761</v>
      </c>
      <c r="BB8">
        <f t="shared" si="0"/>
        <v>1004.2916030989594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0.8049932951120754</v>
      </c>
      <c r="K9">
        <v>512.00090715121155</v>
      </c>
      <c r="L9">
        <v>10.004777359324441</v>
      </c>
      <c r="M9">
        <v>60.309157595835309</v>
      </c>
      <c r="N9">
        <v>51.882352941176471</v>
      </c>
      <c r="O9">
        <v>36.643049775262199</v>
      </c>
      <c r="P9">
        <v>23.272093531468535</v>
      </c>
      <c r="Q9">
        <v>8.5232195121951229</v>
      </c>
      <c r="R9">
        <v>9.3106280816326521</v>
      </c>
      <c r="S9">
        <v>8.9969076124567486</v>
      </c>
      <c r="T9">
        <v>0</v>
      </c>
      <c r="U9">
        <v>62.109384033035099</v>
      </c>
      <c r="V9">
        <v>6.2601156069364166</v>
      </c>
      <c r="W9">
        <v>20.379365217391307</v>
      </c>
      <c r="X9">
        <v>21.594906803433116</v>
      </c>
      <c r="Y9">
        <v>0</v>
      </c>
      <c r="Z9">
        <v>5.7568579200000007</v>
      </c>
      <c r="AA9">
        <v>12.317364000000001</v>
      </c>
      <c r="AB9">
        <v>5.7374452800000002</v>
      </c>
      <c r="AC9">
        <v>4.2505073280000012</v>
      </c>
      <c r="AD9">
        <v>4.0032640800000001</v>
      </c>
      <c r="AE9">
        <v>12.396859200000002</v>
      </c>
      <c r="AF9">
        <v>6.1515000000000013</v>
      </c>
      <c r="AG9">
        <v>27.836693759999999</v>
      </c>
      <c r="AH9">
        <v>16.636896000000004</v>
      </c>
      <c r="AI9">
        <v>0</v>
      </c>
      <c r="AJ9">
        <v>0</v>
      </c>
      <c r="AK9">
        <v>22.686180000000007</v>
      </c>
      <c r="AL9">
        <v>15.604200000000002</v>
      </c>
      <c r="AM9">
        <v>4.6368595428571426</v>
      </c>
      <c r="AN9">
        <v>0</v>
      </c>
      <c r="AO9">
        <v>4.4289806399999998</v>
      </c>
      <c r="AP9">
        <v>1.35027648</v>
      </c>
      <c r="AQ9">
        <v>7.7732600000000005</v>
      </c>
      <c r="AR9">
        <v>21.819455999999999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4.7961122302158277</v>
      </c>
      <c r="AY9">
        <v>0</v>
      </c>
      <c r="AZ9">
        <v>0</v>
      </c>
      <c r="BA9">
        <v>29.192091328184759</v>
      </c>
      <c r="BB9">
        <f t="shared" si="0"/>
        <v>995.09181026295926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0.8049932951120754</v>
      </c>
      <c r="K10">
        <v>512.00090715121155</v>
      </c>
      <c r="L10">
        <v>10.004777359324441</v>
      </c>
      <c r="M10">
        <v>60.309157595835309</v>
      </c>
      <c r="N10">
        <v>51.882352941176471</v>
      </c>
      <c r="O10">
        <v>36.643049775262199</v>
      </c>
      <c r="P10">
        <v>23.272093531468535</v>
      </c>
      <c r="Q10">
        <v>8.5232195121951229</v>
      </c>
      <c r="R10">
        <v>9.3106280816326521</v>
      </c>
      <c r="S10">
        <v>8.9969076124567486</v>
      </c>
      <c r="T10">
        <v>0</v>
      </c>
      <c r="U10">
        <v>62.109384033035099</v>
      </c>
      <c r="V10">
        <v>6.2601156069364166</v>
      </c>
      <c r="W10">
        <v>20.379365217391307</v>
      </c>
      <c r="X10">
        <v>21.594906803433116</v>
      </c>
      <c r="Y10">
        <v>0</v>
      </c>
      <c r="Z10">
        <v>5.7568579200000007</v>
      </c>
      <c r="AA10">
        <v>9.2987424000000001</v>
      </c>
      <c r="AB10">
        <v>5.7374452800000002</v>
      </c>
      <c r="AC10">
        <v>0</v>
      </c>
      <c r="AD10">
        <v>4.0032640800000001</v>
      </c>
      <c r="AE10">
        <v>12.396859200000002</v>
      </c>
      <c r="AF10">
        <v>6.1515000000000013</v>
      </c>
      <c r="AG10">
        <v>27.836693759999999</v>
      </c>
      <c r="AH10">
        <v>16.636896000000004</v>
      </c>
      <c r="AI10">
        <v>0</v>
      </c>
      <c r="AJ10">
        <v>0</v>
      </c>
      <c r="AK10">
        <v>22.686180000000007</v>
      </c>
      <c r="AL10">
        <v>15.604200000000002</v>
      </c>
      <c r="AM10">
        <v>4.6368595428571426</v>
      </c>
      <c r="AN10">
        <v>0</v>
      </c>
      <c r="AO10">
        <v>4.4608744655999999</v>
      </c>
      <c r="AP10">
        <v>1.35027648</v>
      </c>
      <c r="AQ10">
        <v>7.7732600000000005</v>
      </c>
      <c r="AR10">
        <v>21.819455999999999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4.7961122302158277</v>
      </c>
      <c r="AY10">
        <v>0</v>
      </c>
      <c r="AZ10">
        <v>0</v>
      </c>
      <c r="BA10">
        <v>28.985830271384756</v>
      </c>
      <c r="BB10">
        <f t="shared" si="0"/>
        <v>988.06083621735945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0.8049932951120754</v>
      </c>
      <c r="K11">
        <v>512.00090715121155</v>
      </c>
      <c r="L11">
        <v>10.004777359324441</v>
      </c>
      <c r="M11">
        <v>60.309157595835309</v>
      </c>
      <c r="N11">
        <v>51.882352941176471</v>
      </c>
      <c r="O11">
        <v>36.643049775262199</v>
      </c>
      <c r="P11">
        <v>23.417955177206391</v>
      </c>
      <c r="Q11">
        <v>8.5232195121951229</v>
      </c>
      <c r="R11">
        <v>9.3106280816326521</v>
      </c>
      <c r="S11">
        <v>8.9969076124567486</v>
      </c>
      <c r="T11">
        <v>0</v>
      </c>
      <c r="U11">
        <v>62.109384033035099</v>
      </c>
      <c r="V11">
        <v>6.2601156069364166</v>
      </c>
      <c r="W11">
        <v>19.468424953531599</v>
      </c>
      <c r="X11">
        <v>21.594906803433116</v>
      </c>
      <c r="Y11">
        <v>0</v>
      </c>
      <c r="Z11">
        <v>5.7568579200000007</v>
      </c>
      <c r="AA11">
        <v>6.1413336000000003</v>
      </c>
      <c r="AB11">
        <v>5.7374452800000002</v>
      </c>
      <c r="AC11">
        <v>0</v>
      </c>
      <c r="AD11">
        <v>4.0032640800000001</v>
      </c>
      <c r="AE11">
        <v>12.396859200000002</v>
      </c>
      <c r="AF11">
        <v>6.1515000000000013</v>
      </c>
      <c r="AG11">
        <v>27.836693759999999</v>
      </c>
      <c r="AH11">
        <v>16.636896000000004</v>
      </c>
      <c r="AI11">
        <v>0</v>
      </c>
      <c r="AJ11">
        <v>0</v>
      </c>
      <c r="AK11">
        <v>22.686180000000007</v>
      </c>
      <c r="AL11">
        <v>34.675999999999995</v>
      </c>
      <c r="AM11">
        <v>4.6368595428571426</v>
      </c>
      <c r="AN11">
        <v>0</v>
      </c>
      <c r="AO11">
        <v>4.4313048864000004</v>
      </c>
      <c r="AP11">
        <v>1.35027648</v>
      </c>
      <c r="AQ11">
        <v>7.7732600000000005</v>
      </c>
      <c r="AR11">
        <v>21.819455999999999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4.7961122302158277</v>
      </c>
      <c r="AY11">
        <v>0</v>
      </c>
      <c r="AZ11">
        <v>0</v>
      </c>
      <c r="BA11">
        <v>29.41674363701943</v>
      </c>
      <c r="BB11">
        <f t="shared" si="0"/>
        <v>1002.749665854403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0.8049932951120754</v>
      </c>
      <c r="K12">
        <v>512.00090715121155</v>
      </c>
      <c r="L12">
        <v>10.004777359324441</v>
      </c>
      <c r="M12">
        <v>60.309157595835309</v>
      </c>
      <c r="N12">
        <v>51.882352941176471</v>
      </c>
      <c r="O12">
        <v>36.643049775262199</v>
      </c>
      <c r="P12">
        <v>23.417955177206391</v>
      </c>
      <c r="Q12">
        <v>8.5232195121951229</v>
      </c>
      <c r="R12">
        <v>9.3106280816326521</v>
      </c>
      <c r="S12">
        <v>8.9969076124567486</v>
      </c>
      <c r="T12">
        <v>0</v>
      </c>
      <c r="U12">
        <v>62.109384033035099</v>
      </c>
      <c r="V12">
        <v>6.2601156069364166</v>
      </c>
      <c r="W12">
        <v>19.468424953531599</v>
      </c>
      <c r="X12">
        <v>21.594906803433116</v>
      </c>
      <c r="Y12">
        <v>0</v>
      </c>
      <c r="Z12">
        <v>5.7568579200000007</v>
      </c>
      <c r="AA12">
        <v>0</v>
      </c>
      <c r="AB12">
        <v>5.7374452800000002</v>
      </c>
      <c r="AC12">
        <v>0</v>
      </c>
      <c r="AD12">
        <v>4.0032640800000001</v>
      </c>
      <c r="AE12">
        <v>12.396859200000002</v>
      </c>
      <c r="AF12">
        <v>6.1515000000000013</v>
      </c>
      <c r="AG12">
        <v>27.836693759999999</v>
      </c>
      <c r="AH12">
        <v>16.636896000000004</v>
      </c>
      <c r="AI12">
        <v>0</v>
      </c>
      <c r="AJ12">
        <v>0</v>
      </c>
      <c r="AK12">
        <v>22.686180000000007</v>
      </c>
      <c r="AL12">
        <v>34.675999999999995</v>
      </c>
      <c r="AM12">
        <v>4.6368595428571426</v>
      </c>
      <c r="AN12">
        <v>0</v>
      </c>
      <c r="AO12">
        <v>4.4195545296000001</v>
      </c>
      <c r="AP12">
        <v>1.35027648</v>
      </c>
      <c r="AQ12">
        <v>7.7732600000000005</v>
      </c>
      <c r="AR12">
        <v>21.819455999999999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4.7961122302158277</v>
      </c>
      <c r="AY12">
        <v>0</v>
      </c>
      <c r="AZ12">
        <v>0</v>
      </c>
      <c r="BA12">
        <v>29.241380300219426</v>
      </c>
      <c r="BB12">
        <f t="shared" si="0"/>
        <v>996.77194523440278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512.33922797158311</v>
      </c>
      <c r="L13">
        <v>11.044344900403429</v>
      </c>
      <c r="M13">
        <v>60.309157595835309</v>
      </c>
      <c r="N13">
        <v>51.882352941176471</v>
      </c>
      <c r="O13">
        <v>53.939583352182758</v>
      </c>
      <c r="P13">
        <v>23.417955177206391</v>
      </c>
      <c r="Q13">
        <v>8.5214634146341481</v>
      </c>
      <c r="R13">
        <v>9.3106280816326521</v>
      </c>
      <c r="S13">
        <v>11.58941209048362</v>
      </c>
      <c r="T13">
        <v>0</v>
      </c>
      <c r="U13">
        <v>62.109384033035099</v>
      </c>
      <c r="V13">
        <v>6.2601156069364166</v>
      </c>
      <c r="W13">
        <v>19.468424953531599</v>
      </c>
      <c r="X13">
        <v>21.594906803433116</v>
      </c>
      <c r="Y13">
        <v>0</v>
      </c>
      <c r="Z13">
        <v>5.7568579200000007</v>
      </c>
      <c r="AA13">
        <v>0</v>
      </c>
      <c r="AB13">
        <v>5.7374452800000002</v>
      </c>
      <c r="AC13">
        <v>0</v>
      </c>
      <c r="AD13">
        <v>4.0032640800000001</v>
      </c>
      <c r="AE13">
        <v>12.396859200000002</v>
      </c>
      <c r="AF13">
        <v>6.1515000000000013</v>
      </c>
      <c r="AG13">
        <v>27.836693759999999</v>
      </c>
      <c r="AH13">
        <v>16.636896000000004</v>
      </c>
      <c r="AI13">
        <v>0</v>
      </c>
      <c r="AJ13">
        <v>0</v>
      </c>
      <c r="AK13">
        <v>22.686180000000007</v>
      </c>
      <c r="AL13">
        <v>59.816099999999999</v>
      </c>
      <c r="AM13">
        <v>4.6368595428571426</v>
      </c>
      <c r="AN13">
        <v>0</v>
      </c>
      <c r="AO13">
        <v>4.4269146431999999</v>
      </c>
      <c r="AP13">
        <v>1.35027648</v>
      </c>
      <c r="AQ13">
        <v>6.8125200000000001</v>
      </c>
      <c r="AR13">
        <v>21.819455999999999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7.2232193548387098</v>
      </c>
      <c r="AY13">
        <v>0</v>
      </c>
      <c r="AZ13">
        <v>0</v>
      </c>
      <c r="BA13">
        <v>30.582990174170792</v>
      </c>
      <c r="BB13">
        <f t="shared" si="0"/>
        <v>1042.5043396223991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512.33922797158311</v>
      </c>
      <c r="L14">
        <v>11.044344900403429</v>
      </c>
      <c r="M14">
        <v>60.309157595835309</v>
      </c>
      <c r="N14">
        <v>51.882352941176471</v>
      </c>
      <c r="O14">
        <v>57.837244542866181</v>
      </c>
      <c r="P14">
        <v>23.417955177206391</v>
      </c>
      <c r="Q14">
        <v>8.5214634146341481</v>
      </c>
      <c r="R14">
        <v>9.3106280816326521</v>
      </c>
      <c r="S14">
        <v>11.58941209048362</v>
      </c>
      <c r="T14">
        <v>0</v>
      </c>
      <c r="U14">
        <v>62.109384033035099</v>
      </c>
      <c r="V14">
        <v>6.2601156069364166</v>
      </c>
      <c r="W14">
        <v>19.468424953531599</v>
      </c>
      <c r="X14">
        <v>21.594906803433116</v>
      </c>
      <c r="Y14">
        <v>0</v>
      </c>
      <c r="Z14">
        <v>5.7568579200000007</v>
      </c>
      <c r="AA14">
        <v>0</v>
      </c>
      <c r="AB14">
        <v>5.7374452800000002</v>
      </c>
      <c r="AC14">
        <v>0</v>
      </c>
      <c r="AD14">
        <v>4.0032640800000001</v>
      </c>
      <c r="AE14">
        <v>12.396859200000002</v>
      </c>
      <c r="AF14">
        <v>6.1515000000000013</v>
      </c>
      <c r="AG14">
        <v>27.836693759999999</v>
      </c>
      <c r="AH14">
        <v>16.636896000000004</v>
      </c>
      <c r="AI14">
        <v>0</v>
      </c>
      <c r="AJ14">
        <v>0</v>
      </c>
      <c r="AK14">
        <v>22.686180000000007</v>
      </c>
      <c r="AL14">
        <v>59.816099999999999</v>
      </c>
      <c r="AM14">
        <v>4.6368595428571426</v>
      </c>
      <c r="AN14">
        <v>0</v>
      </c>
      <c r="AO14">
        <v>4.4785645632</v>
      </c>
      <c r="AP14">
        <v>1.35027648</v>
      </c>
      <c r="AQ14">
        <v>0</v>
      </c>
      <c r="AR14">
        <v>21.819455999999999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7.2232193548387098</v>
      </c>
      <c r="AY14">
        <v>0</v>
      </c>
      <c r="AZ14">
        <v>0</v>
      </c>
      <c r="BA14">
        <v>30.501388546199184</v>
      </c>
      <c r="BB14">
        <f t="shared" si="0"/>
        <v>1039.7227323610541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512.33922797158311</v>
      </c>
      <c r="L15">
        <v>11.044344900403429</v>
      </c>
      <c r="M15">
        <v>60.309157595835309</v>
      </c>
      <c r="N15">
        <v>51.882352941176471</v>
      </c>
      <c r="O15">
        <v>61.749228674436978</v>
      </c>
      <c r="P15">
        <v>23.417955177206391</v>
      </c>
      <c r="Q15">
        <v>8.5214634146341481</v>
      </c>
      <c r="R15">
        <v>9.3106280816326521</v>
      </c>
      <c r="S15">
        <v>11.58941209048362</v>
      </c>
      <c r="T15">
        <v>0</v>
      </c>
      <c r="U15">
        <v>62.109384033035099</v>
      </c>
      <c r="V15">
        <v>6.2601156069364166</v>
      </c>
      <c r="W15">
        <v>19.468424953531599</v>
      </c>
      <c r="X15">
        <v>21.594906803433116</v>
      </c>
      <c r="Y15">
        <v>0</v>
      </c>
      <c r="Z15">
        <v>5.7568579200000007</v>
      </c>
      <c r="AA15">
        <v>0</v>
      </c>
      <c r="AB15">
        <v>1.7563608000000002</v>
      </c>
      <c r="AC15">
        <v>0</v>
      </c>
      <c r="AD15">
        <v>4.0032640800000001</v>
      </c>
      <c r="AE15">
        <v>12.396859200000002</v>
      </c>
      <c r="AF15">
        <v>6.1515000000000013</v>
      </c>
      <c r="AG15">
        <v>27.836693759999999</v>
      </c>
      <c r="AH15">
        <v>16.636896000000004</v>
      </c>
      <c r="AI15">
        <v>0</v>
      </c>
      <c r="AJ15">
        <v>0</v>
      </c>
      <c r="AK15">
        <v>22.686180000000007</v>
      </c>
      <c r="AL15">
        <v>59.816099999999999</v>
      </c>
      <c r="AM15">
        <v>4.6368595428571426</v>
      </c>
      <c r="AN15">
        <v>0</v>
      </c>
      <c r="AO15">
        <v>4.469267577600001</v>
      </c>
      <c r="AP15">
        <v>1.35027648</v>
      </c>
      <c r="AQ15">
        <v>0</v>
      </c>
      <c r="AR15">
        <v>23.274086400000005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30.334749569110024</v>
      </c>
      <c r="BB15">
        <f t="shared" si="0"/>
        <v>1034.0423850492755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512.33922797158311</v>
      </c>
      <c r="L16">
        <v>11.044344900403429</v>
      </c>
      <c r="M16">
        <v>60.309157595835309</v>
      </c>
      <c r="N16">
        <v>51.882352941176471</v>
      </c>
      <c r="O16">
        <v>61.749228674436978</v>
      </c>
      <c r="P16">
        <v>23.417955177206391</v>
      </c>
      <c r="Q16">
        <v>8.5214634146341481</v>
      </c>
      <c r="R16">
        <v>9.3106280816326521</v>
      </c>
      <c r="S16">
        <v>11.58941209048362</v>
      </c>
      <c r="T16">
        <v>0</v>
      </c>
      <c r="U16">
        <v>62.109384033035099</v>
      </c>
      <c r="V16">
        <v>6.2601156069364166</v>
      </c>
      <c r="W16">
        <v>19.468424953531599</v>
      </c>
      <c r="X16">
        <v>21.594906803433116</v>
      </c>
      <c r="Y16">
        <v>0</v>
      </c>
      <c r="Z16">
        <v>5.7568579200000007</v>
      </c>
      <c r="AA16">
        <v>0</v>
      </c>
      <c r="AB16">
        <v>1.7563608000000002</v>
      </c>
      <c r="AC16">
        <v>0</v>
      </c>
      <c r="AD16">
        <v>4.0032640800000001</v>
      </c>
      <c r="AE16">
        <v>12.396859200000002</v>
      </c>
      <c r="AF16">
        <v>6.1515000000000013</v>
      </c>
      <c r="AG16">
        <v>27.836693759999999</v>
      </c>
      <c r="AH16">
        <v>16.636896000000004</v>
      </c>
      <c r="AI16">
        <v>0</v>
      </c>
      <c r="AJ16">
        <v>0</v>
      </c>
      <c r="AK16">
        <v>22.686180000000007</v>
      </c>
      <c r="AL16">
        <v>59.816099999999999</v>
      </c>
      <c r="AM16">
        <v>4.6368595428571426</v>
      </c>
      <c r="AN16">
        <v>0</v>
      </c>
      <c r="AO16">
        <v>4.4519648544000008</v>
      </c>
      <c r="AP16">
        <v>1.35027648</v>
      </c>
      <c r="AQ16">
        <v>0</v>
      </c>
      <c r="AR16">
        <v>23.274086400000005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30.334256347510021</v>
      </c>
      <c r="BB16">
        <f t="shared" si="0"/>
        <v>1034.0255755476755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512.33922797158311</v>
      </c>
      <c r="L17">
        <v>11.044344900403429</v>
      </c>
      <c r="M17">
        <v>60.309157595835309</v>
      </c>
      <c r="N17">
        <v>51.882352941176471</v>
      </c>
      <c r="O17">
        <v>61.749228674436978</v>
      </c>
      <c r="P17">
        <v>23.417955177206391</v>
      </c>
      <c r="Q17">
        <v>8.5214634146341481</v>
      </c>
      <c r="R17">
        <v>9.3106280816326521</v>
      </c>
      <c r="S17">
        <v>11.58941209048362</v>
      </c>
      <c r="T17">
        <v>0</v>
      </c>
      <c r="U17">
        <v>62.109384033035099</v>
      </c>
      <c r="V17">
        <v>6.2601156069364166</v>
      </c>
      <c r="W17">
        <v>19.468424953531599</v>
      </c>
      <c r="X17">
        <v>21.594906803433116</v>
      </c>
      <c r="Y17">
        <v>0</v>
      </c>
      <c r="Z17">
        <v>5.7568579200000007</v>
      </c>
      <c r="AA17">
        <v>0</v>
      </c>
      <c r="AB17">
        <v>1.7563608000000002</v>
      </c>
      <c r="AC17">
        <v>0</v>
      </c>
      <c r="AD17">
        <v>4.0032640800000001</v>
      </c>
      <c r="AE17">
        <v>12.396859200000002</v>
      </c>
      <c r="AF17">
        <v>6.1515000000000013</v>
      </c>
      <c r="AG17">
        <v>27.836693759999999</v>
      </c>
      <c r="AH17">
        <v>16.636896000000004</v>
      </c>
      <c r="AI17">
        <v>0</v>
      </c>
      <c r="AJ17">
        <v>0</v>
      </c>
      <c r="AK17">
        <v>22.686180000000007</v>
      </c>
      <c r="AL17">
        <v>59.816099999999999</v>
      </c>
      <c r="AM17">
        <v>4.6368595428571426</v>
      </c>
      <c r="AN17">
        <v>0</v>
      </c>
      <c r="AO17">
        <v>4.4171011584000004</v>
      </c>
      <c r="AP17">
        <v>1.35027648</v>
      </c>
      <c r="AQ17">
        <v>0</v>
      </c>
      <c r="AR17">
        <v>23.274086400000005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30.333262877110023</v>
      </c>
      <c r="BB17">
        <f t="shared" si="0"/>
        <v>1033.9917053220756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512.33922797158311</v>
      </c>
      <c r="L18">
        <v>11.044344900403429</v>
      </c>
      <c r="M18">
        <v>60.309157595835309</v>
      </c>
      <c r="N18">
        <v>51.882352941176471</v>
      </c>
      <c r="O18">
        <v>69.564973625602804</v>
      </c>
      <c r="P18">
        <v>23.417955177206391</v>
      </c>
      <c r="Q18">
        <v>8.5214634146341481</v>
      </c>
      <c r="R18">
        <v>9.3106280816326521</v>
      </c>
      <c r="S18">
        <v>11.58941209048362</v>
      </c>
      <c r="T18">
        <v>0</v>
      </c>
      <c r="U18">
        <v>62.109384033035099</v>
      </c>
      <c r="V18">
        <v>6.2601156069364166</v>
      </c>
      <c r="W18">
        <v>19.468424953531599</v>
      </c>
      <c r="X18">
        <v>21.594906803433116</v>
      </c>
      <c r="Y18">
        <v>0</v>
      </c>
      <c r="Z18">
        <v>5.7568579200000007</v>
      </c>
      <c r="AA18">
        <v>0</v>
      </c>
      <c r="AB18">
        <v>5.7374452800000002</v>
      </c>
      <c r="AC18">
        <v>0</v>
      </c>
      <c r="AD18">
        <v>4.0032640800000001</v>
      </c>
      <c r="AE18">
        <v>12.396859200000002</v>
      </c>
      <c r="AF18">
        <v>6.1515000000000013</v>
      </c>
      <c r="AG18">
        <v>27.836693759999999</v>
      </c>
      <c r="AH18">
        <v>16.636896000000004</v>
      </c>
      <c r="AI18">
        <v>0</v>
      </c>
      <c r="AJ18">
        <v>0</v>
      </c>
      <c r="AK18">
        <v>22.686180000000007</v>
      </c>
      <c r="AL18">
        <v>59.816099999999999</v>
      </c>
      <c r="AM18">
        <v>4.6368595428571426</v>
      </c>
      <c r="AN18">
        <v>0</v>
      </c>
      <c r="AO18">
        <v>4.3712618543999993</v>
      </c>
      <c r="AP18">
        <v>1.35027648</v>
      </c>
      <c r="AQ18">
        <v>0</v>
      </c>
      <c r="AR18">
        <v>23.274086400000005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30.668165423942852</v>
      </c>
      <c r="BB18">
        <f t="shared" si="0"/>
        <v>1045.4077929024086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512.33922797158311</v>
      </c>
      <c r="L19">
        <v>11.044344900403429</v>
      </c>
      <c r="M19">
        <v>60.309157595835309</v>
      </c>
      <c r="N19">
        <v>51.882352941176471</v>
      </c>
      <c r="O19">
        <v>69.564973625602804</v>
      </c>
      <c r="P19">
        <v>23.417955177206391</v>
      </c>
      <c r="Q19">
        <v>8.5214634146341481</v>
      </c>
      <c r="R19">
        <v>9.3106280816326521</v>
      </c>
      <c r="S19">
        <v>11.58941209048362</v>
      </c>
      <c r="T19">
        <v>0</v>
      </c>
      <c r="U19">
        <v>62.109384033035099</v>
      </c>
      <c r="V19">
        <v>6.2601156069364166</v>
      </c>
      <c r="W19">
        <v>19.468424953531599</v>
      </c>
      <c r="X19">
        <v>21.594906803433116</v>
      </c>
      <c r="Y19">
        <v>0</v>
      </c>
      <c r="Z19">
        <v>5.7568579200000007</v>
      </c>
      <c r="AA19">
        <v>0</v>
      </c>
      <c r="AB19">
        <v>5.7374452800000002</v>
      </c>
      <c r="AC19">
        <v>4.2505073280000012</v>
      </c>
      <c r="AD19">
        <v>4.0032640800000001</v>
      </c>
      <c r="AE19">
        <v>18.595288800000002</v>
      </c>
      <c r="AF19">
        <v>6.1515000000000013</v>
      </c>
      <c r="AG19">
        <v>27.836693759999999</v>
      </c>
      <c r="AH19">
        <v>16.636896000000004</v>
      </c>
      <c r="AI19">
        <v>0</v>
      </c>
      <c r="AJ19">
        <v>0</v>
      </c>
      <c r="AK19">
        <v>22.686180000000007</v>
      </c>
      <c r="AL19">
        <v>34.675999999999995</v>
      </c>
      <c r="AM19">
        <v>4.6368595428571426</v>
      </c>
      <c r="AN19">
        <v>0</v>
      </c>
      <c r="AO19">
        <v>4.3622231184000011</v>
      </c>
      <c r="AP19">
        <v>1.35027648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30.207752965142831</v>
      </c>
      <c r="BB19">
        <f t="shared" si="0"/>
        <v>1029.7133731532085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512.33922797158311</v>
      </c>
      <c r="L20">
        <v>11.044344900403429</v>
      </c>
      <c r="M20">
        <v>60.309157595835309</v>
      </c>
      <c r="N20">
        <v>51.882352941176471</v>
      </c>
      <c r="O20">
        <v>69.564973625602804</v>
      </c>
      <c r="P20">
        <v>23.417955177206391</v>
      </c>
      <c r="Q20">
        <v>8.5214634146341481</v>
      </c>
      <c r="R20">
        <v>9.3106280816326521</v>
      </c>
      <c r="S20">
        <v>11.58941209048362</v>
      </c>
      <c r="T20">
        <v>0</v>
      </c>
      <c r="U20">
        <v>62.109384033035099</v>
      </c>
      <c r="V20">
        <v>6.2601156069364166</v>
      </c>
      <c r="W20">
        <v>19.468424953531599</v>
      </c>
      <c r="X20">
        <v>21.594906803433116</v>
      </c>
      <c r="Y20">
        <v>0</v>
      </c>
      <c r="Z20">
        <v>5.7568579200000007</v>
      </c>
      <c r="AA20">
        <v>3.0880152000000001</v>
      </c>
      <c r="AB20">
        <v>5.7374452800000002</v>
      </c>
      <c r="AC20">
        <v>4.2505073280000012</v>
      </c>
      <c r="AD20">
        <v>4.0032640800000001</v>
      </c>
      <c r="AE20">
        <v>18.595288800000002</v>
      </c>
      <c r="AF20">
        <v>6.1515000000000013</v>
      </c>
      <c r="AG20">
        <v>27.836693759999999</v>
      </c>
      <c r="AH20">
        <v>16.636896000000004</v>
      </c>
      <c r="AI20">
        <v>0</v>
      </c>
      <c r="AJ20">
        <v>0</v>
      </c>
      <c r="AK20">
        <v>22.686180000000007</v>
      </c>
      <c r="AL20">
        <v>26.006999999999998</v>
      </c>
      <c r="AM20">
        <v>4.6368595428571426</v>
      </c>
      <c r="AN20">
        <v>0</v>
      </c>
      <c r="AO20">
        <v>4.3261972992000004</v>
      </c>
      <c r="AP20">
        <v>1.35027648</v>
      </c>
      <c r="AQ20">
        <v>0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30.047668268342839</v>
      </c>
      <c r="BB20">
        <f t="shared" si="0"/>
        <v>1024.2564472308084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512.33922797158311</v>
      </c>
      <c r="L21">
        <v>11.044344900403429</v>
      </c>
      <c r="M21">
        <v>60.309157595835309</v>
      </c>
      <c r="N21">
        <v>51.882352941176471</v>
      </c>
      <c r="O21">
        <v>65.659198104969818</v>
      </c>
      <c r="P21">
        <v>23.417955177206391</v>
      </c>
      <c r="Q21">
        <v>8.5214634146341481</v>
      </c>
      <c r="R21">
        <v>9.3106280816326521</v>
      </c>
      <c r="S21">
        <v>11.58941209048362</v>
      </c>
      <c r="T21">
        <v>0</v>
      </c>
      <c r="U21">
        <v>62.109384033035099</v>
      </c>
      <c r="V21">
        <v>6.2601156069364166</v>
      </c>
      <c r="W21">
        <v>19.468424953531599</v>
      </c>
      <c r="X21">
        <v>21.594906803433116</v>
      </c>
      <c r="Y21">
        <v>0</v>
      </c>
      <c r="Z21">
        <v>5.7568579200000007</v>
      </c>
      <c r="AA21">
        <v>6.1413336000000003</v>
      </c>
      <c r="AB21">
        <v>5.7374452800000002</v>
      </c>
      <c r="AC21">
        <v>8.5010146560000024</v>
      </c>
      <c r="AD21">
        <v>4.0032640800000001</v>
      </c>
      <c r="AE21">
        <v>18.595288800000002</v>
      </c>
      <c r="AF21">
        <v>6.1515000000000013</v>
      </c>
      <c r="AG21">
        <v>27.836693759999999</v>
      </c>
      <c r="AH21">
        <v>24.955344000000007</v>
      </c>
      <c r="AI21">
        <v>0</v>
      </c>
      <c r="AJ21">
        <v>0</v>
      </c>
      <c r="AK21">
        <v>22.686180000000007</v>
      </c>
      <c r="AL21">
        <v>26.006999999999998</v>
      </c>
      <c r="AM21">
        <v>6.9552893142857144</v>
      </c>
      <c r="AN21">
        <v>0</v>
      </c>
      <c r="AO21">
        <v>4.3183206863999999</v>
      </c>
      <c r="AP21">
        <v>1.35027648</v>
      </c>
      <c r="AQ21">
        <v>0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30.447439215446785</v>
      </c>
      <c r="BB21">
        <f t="shared" si="0"/>
        <v>1037.8837276497004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512.33922797158311</v>
      </c>
      <c r="L22">
        <v>11.044344900403429</v>
      </c>
      <c r="M22">
        <v>60.309157595835309</v>
      </c>
      <c r="N22">
        <v>51.882352941176471</v>
      </c>
      <c r="O22">
        <v>65.659198104969818</v>
      </c>
      <c r="P22">
        <v>23.417955177206391</v>
      </c>
      <c r="Q22">
        <v>8.5214634146341481</v>
      </c>
      <c r="R22">
        <v>9.3106280816326521</v>
      </c>
      <c r="S22">
        <v>11.58941209048362</v>
      </c>
      <c r="T22">
        <v>0</v>
      </c>
      <c r="U22">
        <v>62.109384033035099</v>
      </c>
      <c r="V22">
        <v>6.2601156069364166</v>
      </c>
      <c r="W22">
        <v>19.468424953531599</v>
      </c>
      <c r="X22">
        <v>21.594906803433116</v>
      </c>
      <c r="Y22">
        <v>0</v>
      </c>
      <c r="Z22">
        <v>5.7568579200000007</v>
      </c>
      <c r="AA22">
        <v>9.2640455999999993</v>
      </c>
      <c r="AB22">
        <v>5.7374452800000002</v>
      </c>
      <c r="AC22">
        <v>8.5010146560000024</v>
      </c>
      <c r="AD22">
        <v>4.0032640800000001</v>
      </c>
      <c r="AE22">
        <v>18.595288800000002</v>
      </c>
      <c r="AF22">
        <v>6.1515000000000013</v>
      </c>
      <c r="AG22">
        <v>27.836693759999999</v>
      </c>
      <c r="AH22">
        <v>30.819849840000003</v>
      </c>
      <c r="AI22">
        <v>0.55910160000000009</v>
      </c>
      <c r="AJ22">
        <v>0</v>
      </c>
      <c r="AK22">
        <v>22.686180000000007</v>
      </c>
      <c r="AL22">
        <v>26.006999999999998</v>
      </c>
      <c r="AM22">
        <v>6.9552893142857144</v>
      </c>
      <c r="AN22">
        <v>0</v>
      </c>
      <c r="AO22">
        <v>4.2609892752000009</v>
      </c>
      <c r="AP22">
        <v>1.35027648</v>
      </c>
      <c r="AQ22">
        <v>0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30.717874858646788</v>
      </c>
      <c r="BB22">
        <f t="shared" si="0"/>
        <v>1047.1022800353003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512.33922797158311</v>
      </c>
      <c r="L23">
        <v>11.044344900403429</v>
      </c>
      <c r="M23">
        <v>60.309157595835309</v>
      </c>
      <c r="N23">
        <v>51.882352941176471</v>
      </c>
      <c r="O23">
        <v>65.659198104969818</v>
      </c>
      <c r="P23">
        <v>23.417955177206391</v>
      </c>
      <c r="Q23">
        <v>8.5214634146341481</v>
      </c>
      <c r="R23">
        <v>9.3106280816326521</v>
      </c>
      <c r="S23">
        <v>11.58941209048362</v>
      </c>
      <c r="T23">
        <v>0</v>
      </c>
      <c r="U23">
        <v>62.109384033035099</v>
      </c>
      <c r="V23">
        <v>6.2601156069364166</v>
      </c>
      <c r="W23">
        <v>19.468424953531599</v>
      </c>
      <c r="X23">
        <v>21.594906803433116</v>
      </c>
      <c r="Y23">
        <v>0</v>
      </c>
      <c r="Z23">
        <v>5.7568579200000007</v>
      </c>
      <c r="AA23">
        <v>15.440076000000001</v>
      </c>
      <c r="AB23">
        <v>5.7374452800000002</v>
      </c>
      <c r="AC23">
        <v>8.5010146560000024</v>
      </c>
      <c r="AD23">
        <v>4.0032640800000001</v>
      </c>
      <c r="AE23">
        <v>18.595288800000002</v>
      </c>
      <c r="AF23">
        <v>6.1515000000000013</v>
      </c>
      <c r="AG23">
        <v>27.836693759999999</v>
      </c>
      <c r="AH23">
        <v>41.093133119999997</v>
      </c>
      <c r="AI23">
        <v>1.6773048000000002</v>
      </c>
      <c r="AJ23">
        <v>0</v>
      </c>
      <c r="AK23">
        <v>22.686180000000007</v>
      </c>
      <c r="AL23">
        <v>26.006999999999998</v>
      </c>
      <c r="AM23">
        <v>6.9552893142857144</v>
      </c>
      <c r="AN23">
        <v>0</v>
      </c>
      <c r="AO23">
        <v>4.2072733584000002</v>
      </c>
      <c r="AP23">
        <v>1.35027648</v>
      </c>
      <c r="AQ23">
        <v>0</v>
      </c>
      <c r="AR23">
        <v>23.274086400000005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31.258476037046783</v>
      </c>
      <c r="BB23">
        <f t="shared" si="0"/>
        <v>1065.5301102201001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512.33922797158311</v>
      </c>
      <c r="L24">
        <v>11.044344900403429</v>
      </c>
      <c r="M24">
        <v>60.309157595835309</v>
      </c>
      <c r="N24">
        <v>51.882352941176471</v>
      </c>
      <c r="O24">
        <v>65.659198104969818</v>
      </c>
      <c r="P24">
        <v>23.417955177206391</v>
      </c>
      <c r="Q24">
        <v>8.5214634146341481</v>
      </c>
      <c r="R24">
        <v>9.3106280816326521</v>
      </c>
      <c r="S24">
        <v>11.58941209048362</v>
      </c>
      <c r="T24">
        <v>0</v>
      </c>
      <c r="U24">
        <v>62.109384033035099</v>
      </c>
      <c r="V24">
        <v>6.2601156069364166</v>
      </c>
      <c r="W24">
        <v>19.468424953531599</v>
      </c>
      <c r="X24">
        <v>21.594906803433116</v>
      </c>
      <c r="Y24">
        <v>0</v>
      </c>
      <c r="Z24">
        <v>5.7568579200000007</v>
      </c>
      <c r="AA24">
        <v>18.493394400000003</v>
      </c>
      <c r="AB24">
        <v>5.7374452800000002</v>
      </c>
      <c r="AC24">
        <v>8.5010146560000024</v>
      </c>
      <c r="AD24">
        <v>4.0032640800000001</v>
      </c>
      <c r="AE24">
        <v>18.595288800000002</v>
      </c>
      <c r="AF24">
        <v>6.1515000000000013</v>
      </c>
      <c r="AG24">
        <v>27.836693759999999</v>
      </c>
      <c r="AH24">
        <v>41.093133119999997</v>
      </c>
      <c r="AI24">
        <v>4.4728127999999998</v>
      </c>
      <c r="AJ24">
        <v>0</v>
      </c>
      <c r="AK24">
        <v>22.686180000000007</v>
      </c>
      <c r="AL24">
        <v>26.006999999999998</v>
      </c>
      <c r="AM24">
        <v>6.9552893142857144</v>
      </c>
      <c r="AN24">
        <v>0</v>
      </c>
      <c r="AO24">
        <v>4.1427109583999995</v>
      </c>
      <c r="AP24">
        <v>1.35027648</v>
      </c>
      <c r="AQ24">
        <v>4.367</v>
      </c>
      <c r="AR24">
        <v>23.274086400000005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31.547786621846782</v>
      </c>
      <c r="BB24">
        <f t="shared" si="0"/>
        <v>1075.3920636353002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512.33922797158311</v>
      </c>
      <c r="L25">
        <v>11.044344900403429</v>
      </c>
      <c r="M25">
        <v>60.309157595835309</v>
      </c>
      <c r="N25">
        <v>51.882352941176471</v>
      </c>
      <c r="O25">
        <v>65.659198104969818</v>
      </c>
      <c r="P25">
        <v>23.417955177206391</v>
      </c>
      <c r="Q25">
        <v>8.5214634146341481</v>
      </c>
      <c r="R25">
        <v>9.3106280816326521</v>
      </c>
      <c r="S25">
        <v>11.58941209048362</v>
      </c>
      <c r="T25">
        <v>0</v>
      </c>
      <c r="U25">
        <v>62.109384033035099</v>
      </c>
      <c r="V25">
        <v>6.2601156069364166</v>
      </c>
      <c r="W25">
        <v>19.468424953531599</v>
      </c>
      <c r="X25">
        <v>21.594906803433116</v>
      </c>
      <c r="Y25">
        <v>0</v>
      </c>
      <c r="Z25">
        <v>5.7568579200000007</v>
      </c>
      <c r="AA25">
        <v>18.493394400000003</v>
      </c>
      <c r="AB25">
        <v>5.7374452800000002</v>
      </c>
      <c r="AC25">
        <v>8.5010146560000024</v>
      </c>
      <c r="AD25">
        <v>4.0032640800000001</v>
      </c>
      <c r="AE25">
        <v>18.595288800000002</v>
      </c>
      <c r="AF25">
        <v>6.1515000000000013</v>
      </c>
      <c r="AG25">
        <v>27.836693759999999</v>
      </c>
      <c r="AH25">
        <v>41.093133119999997</v>
      </c>
      <c r="AI25">
        <v>21.804962400000001</v>
      </c>
      <c r="AJ25">
        <v>0</v>
      </c>
      <c r="AK25">
        <v>22.686180000000007</v>
      </c>
      <c r="AL25">
        <v>26.006999999999998</v>
      </c>
      <c r="AM25">
        <v>6.9552893142857144</v>
      </c>
      <c r="AN25">
        <v>0</v>
      </c>
      <c r="AO25">
        <v>3.966068232</v>
      </c>
      <c r="AP25">
        <v>1.0689688799999999</v>
      </c>
      <c r="AQ25">
        <v>7.3365599999999995</v>
      </c>
      <c r="AR25">
        <v>23.274086400000005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32.113334297846784</v>
      </c>
      <c r="BB25">
        <f t="shared" si="0"/>
        <v>1094.6702752329004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512.33922797158311</v>
      </c>
      <c r="L26">
        <v>11.044344900403429</v>
      </c>
      <c r="M26">
        <v>60.309157595835309</v>
      </c>
      <c r="N26">
        <v>51.882352941176471</v>
      </c>
      <c r="O26">
        <v>65.659198104969818</v>
      </c>
      <c r="P26">
        <v>23.417955177206391</v>
      </c>
      <c r="Q26">
        <v>8.5214634146341481</v>
      </c>
      <c r="R26">
        <v>9.3106280816326521</v>
      </c>
      <c r="S26">
        <v>11.58941209048362</v>
      </c>
      <c r="T26">
        <v>0</v>
      </c>
      <c r="U26">
        <v>62.109384033035099</v>
      </c>
      <c r="V26">
        <v>6.2601156069364166</v>
      </c>
      <c r="W26">
        <v>19.468424953531599</v>
      </c>
      <c r="X26">
        <v>21.594906803433116</v>
      </c>
      <c r="Y26">
        <v>0</v>
      </c>
      <c r="Z26">
        <v>5.7568579200000007</v>
      </c>
      <c r="AA26">
        <v>18.493394400000003</v>
      </c>
      <c r="AB26">
        <v>5.7374452800000002</v>
      </c>
      <c r="AC26">
        <v>8.5010146560000024</v>
      </c>
      <c r="AD26">
        <v>8.0065281600000002</v>
      </c>
      <c r="AE26">
        <v>18.595288800000002</v>
      </c>
      <c r="AF26">
        <v>6.1515000000000013</v>
      </c>
      <c r="AG26">
        <v>27.836693759999999</v>
      </c>
      <c r="AH26">
        <v>41.093133119999997</v>
      </c>
      <c r="AI26">
        <v>21.804962400000001</v>
      </c>
      <c r="AJ26">
        <v>0</v>
      </c>
      <c r="AK26">
        <v>22.686180000000007</v>
      </c>
      <c r="AL26">
        <v>26.006999999999998</v>
      </c>
      <c r="AM26">
        <v>6.9552893142857144</v>
      </c>
      <c r="AN26">
        <v>0</v>
      </c>
      <c r="AO26">
        <v>3.8805876144</v>
      </c>
      <c r="AP26">
        <v>1.0689688799999999</v>
      </c>
      <c r="AQ26">
        <v>14.673119999999999</v>
      </c>
      <c r="AR26">
        <v>23.274086400000005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32.434082756246788</v>
      </c>
      <c r="BB26">
        <f t="shared" si="0"/>
        <v>1105.6038702369001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0.7134339622641509</v>
      </c>
      <c r="K27">
        <v>512.33922797158311</v>
      </c>
      <c r="L27">
        <v>11.044344900403429</v>
      </c>
      <c r="M27">
        <v>60.309157595835309</v>
      </c>
      <c r="N27">
        <v>51.882352941176471</v>
      </c>
      <c r="O27">
        <v>65.659198104969818</v>
      </c>
      <c r="P27">
        <v>23.417955177206391</v>
      </c>
      <c r="Q27">
        <v>8.5214634146341481</v>
      </c>
      <c r="R27">
        <v>9.3106280816326521</v>
      </c>
      <c r="S27">
        <v>11.58941209048362</v>
      </c>
      <c r="T27">
        <v>0</v>
      </c>
      <c r="U27">
        <v>62.109384033035099</v>
      </c>
      <c r="V27">
        <v>6.2601156069364166</v>
      </c>
      <c r="W27">
        <v>19.468424953531599</v>
      </c>
      <c r="X27">
        <v>21.594906803433116</v>
      </c>
      <c r="Y27">
        <v>0</v>
      </c>
      <c r="Z27">
        <v>5.7568579200000007</v>
      </c>
      <c r="AA27">
        <v>16.654464000000001</v>
      </c>
      <c r="AB27">
        <v>10.538164799999999</v>
      </c>
      <c r="AC27">
        <v>8.5010146560000024</v>
      </c>
      <c r="AD27">
        <v>8.0065281600000002</v>
      </c>
      <c r="AE27">
        <v>18.595288800000002</v>
      </c>
      <c r="AF27">
        <v>6.1515000000000013</v>
      </c>
      <c r="AG27">
        <v>27.836693759999999</v>
      </c>
      <c r="AH27">
        <v>41.093133119999997</v>
      </c>
      <c r="AI27">
        <v>21.804962400000001</v>
      </c>
      <c r="AJ27">
        <v>0</v>
      </c>
      <c r="AK27">
        <v>22.686180000000007</v>
      </c>
      <c r="AL27">
        <v>26.006999999999998</v>
      </c>
      <c r="AM27">
        <v>6.9552893142857144</v>
      </c>
      <c r="AN27">
        <v>0</v>
      </c>
      <c r="AO27">
        <v>3.8486937887999999</v>
      </c>
      <c r="AP27">
        <v>1.0689688799999999</v>
      </c>
      <c r="AQ27">
        <v>22.446380000000001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32.717998150171304</v>
      </c>
      <c r="BB27">
        <f t="shared" si="0"/>
        <v>1115.2819136996397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0.7134339622641509</v>
      </c>
      <c r="K28">
        <v>512.33922797158311</v>
      </c>
      <c r="L28">
        <v>11.044344900403429</v>
      </c>
      <c r="M28">
        <v>60.309157595835309</v>
      </c>
      <c r="N28">
        <v>51.882352941176471</v>
      </c>
      <c r="O28">
        <v>65.659198104969818</v>
      </c>
      <c r="P28">
        <v>23.417955177206391</v>
      </c>
      <c r="Q28">
        <v>8.5214634146341481</v>
      </c>
      <c r="R28">
        <v>9.3106280816326521</v>
      </c>
      <c r="S28">
        <v>11.58941209048362</v>
      </c>
      <c r="T28">
        <v>0</v>
      </c>
      <c r="U28">
        <v>62.109384033035099</v>
      </c>
      <c r="V28">
        <v>6.2601156069364166</v>
      </c>
      <c r="W28">
        <v>19.468424953531599</v>
      </c>
      <c r="X28">
        <v>21.594906803433116</v>
      </c>
      <c r="Y28">
        <v>0</v>
      </c>
      <c r="Z28">
        <v>5.7568579200000007</v>
      </c>
      <c r="AA28">
        <v>18.493394400000003</v>
      </c>
      <c r="AB28">
        <v>10.538164799999999</v>
      </c>
      <c r="AC28">
        <v>8.5010146560000024</v>
      </c>
      <c r="AD28">
        <v>8.0065281600000002</v>
      </c>
      <c r="AE28">
        <v>18.595288800000002</v>
      </c>
      <c r="AF28">
        <v>6.1515000000000013</v>
      </c>
      <c r="AG28">
        <v>27.836693759999999</v>
      </c>
      <c r="AH28">
        <v>41.093133119999997</v>
      </c>
      <c r="AI28">
        <v>21.804962400000001</v>
      </c>
      <c r="AJ28">
        <v>0</v>
      </c>
      <c r="AK28">
        <v>22.686180000000007</v>
      </c>
      <c r="AL28">
        <v>26.006999999999998</v>
      </c>
      <c r="AM28">
        <v>6.9552893142857144</v>
      </c>
      <c r="AN28">
        <v>0</v>
      </c>
      <c r="AO28">
        <v>3.8286794448000001</v>
      </c>
      <c r="AP28">
        <v>1.0689688799999999</v>
      </c>
      <c r="AQ28">
        <v>23.319780000000002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32.794729704571317</v>
      </c>
      <c r="BB28">
        <f t="shared" si="0"/>
        <v>1117.8974982012398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0.7134339622641509</v>
      </c>
      <c r="K29">
        <v>512.33922797158311</v>
      </c>
      <c r="L29">
        <v>11.044344900403429</v>
      </c>
      <c r="M29">
        <v>60.309157595835309</v>
      </c>
      <c r="N29">
        <v>51.882352941176471</v>
      </c>
      <c r="O29">
        <v>65.659198104969818</v>
      </c>
      <c r="P29">
        <v>23.417955177206391</v>
      </c>
      <c r="Q29">
        <v>8.5214634146341481</v>
      </c>
      <c r="R29">
        <v>9.3106280816326521</v>
      </c>
      <c r="S29">
        <v>11.58941209048362</v>
      </c>
      <c r="T29">
        <v>0</v>
      </c>
      <c r="U29">
        <v>62.109384033035099</v>
      </c>
      <c r="V29">
        <v>6.2601156069364166</v>
      </c>
      <c r="W29">
        <v>18.928918796274182</v>
      </c>
      <c r="X29">
        <v>21.594906803433116</v>
      </c>
      <c r="Y29">
        <v>0</v>
      </c>
      <c r="Z29">
        <v>5.7568579200000007</v>
      </c>
      <c r="AA29">
        <v>18.493394400000003</v>
      </c>
      <c r="AB29">
        <v>10.538164799999999</v>
      </c>
      <c r="AC29">
        <v>8.5010146560000024</v>
      </c>
      <c r="AD29">
        <v>8.0065281600000002</v>
      </c>
      <c r="AE29">
        <v>18.595288800000002</v>
      </c>
      <c r="AF29">
        <v>6.1515000000000013</v>
      </c>
      <c r="AG29">
        <v>27.836693759999999</v>
      </c>
      <c r="AH29">
        <v>41.093133119999997</v>
      </c>
      <c r="AI29">
        <v>21.804962400000001</v>
      </c>
      <c r="AJ29">
        <v>0</v>
      </c>
      <c r="AK29">
        <v>22.686180000000007</v>
      </c>
      <c r="AL29">
        <v>34.675999999999995</v>
      </c>
      <c r="AM29">
        <v>6.9552893142857144</v>
      </c>
      <c r="AN29">
        <v>0</v>
      </c>
      <c r="AO29">
        <v>3.2418072288000004</v>
      </c>
      <c r="AP29">
        <v>1.0689688799999999</v>
      </c>
      <c r="AQ29">
        <v>23.319780000000002</v>
      </c>
      <c r="AR29">
        <v>21.819455999999999</v>
      </c>
      <c r="AS29">
        <v>14.415808896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33.021278564601786</v>
      </c>
      <c r="BB29">
        <f t="shared" si="0"/>
        <v>1125.6200492503522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0.7134339622641509</v>
      </c>
      <c r="K30">
        <v>512.33922797158311</v>
      </c>
      <c r="L30">
        <v>11.044344900403429</v>
      </c>
      <c r="M30">
        <v>60.309157595835309</v>
      </c>
      <c r="N30">
        <v>51.882352941176471</v>
      </c>
      <c r="O30">
        <v>65.659198104969818</v>
      </c>
      <c r="P30">
        <v>23.417955177206391</v>
      </c>
      <c r="Q30">
        <v>8.5214634146341481</v>
      </c>
      <c r="R30">
        <v>9.3106280816326521</v>
      </c>
      <c r="S30">
        <v>11.58941209048362</v>
      </c>
      <c r="T30">
        <v>0</v>
      </c>
      <c r="U30">
        <v>62.109384033035099</v>
      </c>
      <c r="V30">
        <v>6.2601156069364166</v>
      </c>
      <c r="W30">
        <v>18.928918796274182</v>
      </c>
      <c r="X30">
        <v>21.594906803433116</v>
      </c>
      <c r="Y30">
        <v>0</v>
      </c>
      <c r="Z30">
        <v>5.7568579200000007</v>
      </c>
      <c r="AA30">
        <v>18.493394400000003</v>
      </c>
      <c r="AB30">
        <v>10.538164799999999</v>
      </c>
      <c r="AC30">
        <v>8.5010146560000024</v>
      </c>
      <c r="AD30">
        <v>8.0065281600000002</v>
      </c>
      <c r="AE30">
        <v>18.595288800000002</v>
      </c>
      <c r="AF30">
        <v>6.1515000000000013</v>
      </c>
      <c r="AG30">
        <v>27.836693759999999</v>
      </c>
      <c r="AH30">
        <v>41.093133119999997</v>
      </c>
      <c r="AI30">
        <v>21.804962400000001</v>
      </c>
      <c r="AJ30">
        <v>0</v>
      </c>
      <c r="AK30">
        <v>22.686180000000007</v>
      </c>
      <c r="AL30">
        <v>59.816099999999999</v>
      </c>
      <c r="AM30">
        <v>6.9552893142857144</v>
      </c>
      <c r="AN30">
        <v>0</v>
      </c>
      <c r="AO30">
        <v>3.2447770992000002</v>
      </c>
      <c r="AP30">
        <v>1.0689688799999999</v>
      </c>
      <c r="AQ30">
        <v>23.319780000000002</v>
      </c>
      <c r="AR30">
        <v>21.819455999999999</v>
      </c>
      <c r="AS30">
        <v>14.415808896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33.737856180201803</v>
      </c>
      <c r="BB30">
        <f t="shared" si="0"/>
        <v>1150.0465415051522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0.7134339622641509</v>
      </c>
      <c r="K31">
        <v>512.33922797158311</v>
      </c>
      <c r="L31">
        <v>11.044344900403429</v>
      </c>
      <c r="M31">
        <v>60.309157595835309</v>
      </c>
      <c r="N31">
        <v>51.882352941176471</v>
      </c>
      <c r="O31">
        <v>65.659198104969818</v>
      </c>
      <c r="P31">
        <v>23.417955177206391</v>
      </c>
      <c r="Q31">
        <v>8.5214634146341481</v>
      </c>
      <c r="R31">
        <v>9.3106280816326521</v>
      </c>
      <c r="S31">
        <v>11.58941209048362</v>
      </c>
      <c r="T31">
        <v>0</v>
      </c>
      <c r="U31">
        <v>62.109384033035099</v>
      </c>
      <c r="V31">
        <v>6.2601156069364166</v>
      </c>
      <c r="W31">
        <v>18.928918796274182</v>
      </c>
      <c r="X31">
        <v>21.594906803433116</v>
      </c>
      <c r="Y31">
        <v>0</v>
      </c>
      <c r="Z31">
        <v>5.7568579200000007</v>
      </c>
      <c r="AA31">
        <v>15.440076000000001</v>
      </c>
      <c r="AB31">
        <v>11.533435919999999</v>
      </c>
      <c r="AC31">
        <v>8.5010146560000024</v>
      </c>
      <c r="AD31">
        <v>8.0065281600000002</v>
      </c>
      <c r="AE31">
        <v>18.595288800000002</v>
      </c>
      <c r="AF31">
        <v>6.1515000000000013</v>
      </c>
      <c r="AG31">
        <v>27.836693759999999</v>
      </c>
      <c r="AH31">
        <v>30.819849840000003</v>
      </c>
      <c r="AI31">
        <v>2.7955079999999999</v>
      </c>
      <c r="AJ31">
        <v>0</v>
      </c>
      <c r="AK31">
        <v>22.686180000000007</v>
      </c>
      <c r="AL31">
        <v>59.816099999999999</v>
      </c>
      <c r="AM31">
        <v>6.9552893142857144</v>
      </c>
      <c r="AN31">
        <v>0</v>
      </c>
      <c r="AO31">
        <v>3.2159822688000004</v>
      </c>
      <c r="AP31">
        <v>1.0689688799999999</v>
      </c>
      <c r="AQ31">
        <v>15.546520000000001</v>
      </c>
      <c r="AR31">
        <v>21.819455999999999</v>
      </c>
      <c r="AS31">
        <v>14.415808896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32.622284507001808</v>
      </c>
      <c r="BB31">
        <f t="shared" si="0"/>
        <v>1112.0192733879521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0.7134339622641509</v>
      </c>
      <c r="K32">
        <v>512.33922797158311</v>
      </c>
      <c r="L32">
        <v>11.044344900403429</v>
      </c>
      <c r="M32">
        <v>60.309157595835309</v>
      </c>
      <c r="N32">
        <v>51.882352941176471</v>
      </c>
      <c r="O32">
        <v>65.659198104969818</v>
      </c>
      <c r="P32">
        <v>23.417955177206391</v>
      </c>
      <c r="Q32">
        <v>8.5214634146341481</v>
      </c>
      <c r="R32">
        <v>9.3106280816326521</v>
      </c>
      <c r="S32">
        <v>11.58941209048362</v>
      </c>
      <c r="T32">
        <v>0</v>
      </c>
      <c r="U32">
        <v>62.109384033035099</v>
      </c>
      <c r="V32">
        <v>6.2601156069364166</v>
      </c>
      <c r="W32">
        <v>18.928918796274182</v>
      </c>
      <c r="X32">
        <v>21.594906803433116</v>
      </c>
      <c r="Y32">
        <v>0</v>
      </c>
      <c r="Z32">
        <v>5.7568579200000007</v>
      </c>
      <c r="AA32">
        <v>9.2640455999999993</v>
      </c>
      <c r="AB32">
        <v>11.533435919999999</v>
      </c>
      <c r="AC32">
        <v>8.5010146560000024</v>
      </c>
      <c r="AD32">
        <v>8.0065281600000002</v>
      </c>
      <c r="AE32">
        <v>18.595288800000002</v>
      </c>
      <c r="AF32">
        <v>6.1515000000000013</v>
      </c>
      <c r="AG32">
        <v>27.836693759999999</v>
      </c>
      <c r="AH32">
        <v>24.955344000000007</v>
      </c>
      <c r="AI32">
        <v>1.1182032</v>
      </c>
      <c r="AJ32">
        <v>0</v>
      </c>
      <c r="AK32">
        <v>22.686180000000007</v>
      </c>
      <c r="AL32">
        <v>59.816099999999999</v>
      </c>
      <c r="AM32">
        <v>6.9552893142857144</v>
      </c>
      <c r="AN32">
        <v>0</v>
      </c>
      <c r="AO32">
        <v>3.2288947488000002</v>
      </c>
      <c r="AP32">
        <v>1.0689688799999999</v>
      </c>
      <c r="AQ32">
        <v>15.546520000000001</v>
      </c>
      <c r="AR32">
        <v>21.819455999999999</v>
      </c>
      <c r="AS32">
        <v>14.415808896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32.231693845401821</v>
      </c>
      <c r="BB32">
        <f t="shared" si="0"/>
        <v>1098.7049354895521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0.7134339622641509</v>
      </c>
      <c r="K33">
        <v>512.33922797158311</v>
      </c>
      <c r="L33">
        <v>11.044344900403429</v>
      </c>
      <c r="M33">
        <v>60.309157595835309</v>
      </c>
      <c r="N33">
        <v>51.882352941176471</v>
      </c>
      <c r="O33">
        <v>71.135595018007194</v>
      </c>
      <c r="P33">
        <v>23.417955177206391</v>
      </c>
      <c r="Q33">
        <v>8.5214634146341481</v>
      </c>
      <c r="R33">
        <v>9.3106280816326521</v>
      </c>
      <c r="S33">
        <v>11.58941209048362</v>
      </c>
      <c r="T33">
        <v>0</v>
      </c>
      <c r="U33">
        <v>62.109384033035099</v>
      </c>
      <c r="V33">
        <v>6.2601156069364166</v>
      </c>
      <c r="W33">
        <v>18.928918796274182</v>
      </c>
      <c r="X33">
        <v>21.594906803433116</v>
      </c>
      <c r="Y33">
        <v>0</v>
      </c>
      <c r="Z33">
        <v>5.7568579200000007</v>
      </c>
      <c r="AA33">
        <v>3.0880152000000001</v>
      </c>
      <c r="AB33">
        <v>11.533435919999999</v>
      </c>
      <c r="AC33">
        <v>8.5010146560000024</v>
      </c>
      <c r="AD33">
        <v>8.0065281600000002</v>
      </c>
      <c r="AE33">
        <v>18.595288800000002</v>
      </c>
      <c r="AF33">
        <v>6.1515000000000013</v>
      </c>
      <c r="AG33">
        <v>27.836693759999999</v>
      </c>
      <c r="AH33">
        <v>16.636896000000004</v>
      </c>
      <c r="AI33">
        <v>0</v>
      </c>
      <c r="AJ33">
        <v>0</v>
      </c>
      <c r="AK33">
        <v>22.686180000000007</v>
      </c>
      <c r="AL33">
        <v>34.675999999999995</v>
      </c>
      <c r="AM33">
        <v>6.9552893142857144</v>
      </c>
      <c r="AN33">
        <v>0</v>
      </c>
      <c r="AO33">
        <v>3.3024958848000003</v>
      </c>
      <c r="AP33">
        <v>1.0689688799999999</v>
      </c>
      <c r="AQ33">
        <v>7.7732600000000005</v>
      </c>
      <c r="AR33">
        <v>21.819455999999999</v>
      </c>
      <c r="AS33">
        <v>14.415808896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31.006877356142006</v>
      </c>
      <c r="BB33">
        <f t="shared" si="0"/>
        <v>1056.9537084278491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0.7134339622641509</v>
      </c>
      <c r="K34">
        <v>512.33922797158311</v>
      </c>
      <c r="L34">
        <v>11.044344900403429</v>
      </c>
      <c r="M34">
        <v>60.309157595835309</v>
      </c>
      <c r="N34">
        <v>51.882352941176471</v>
      </c>
      <c r="O34">
        <v>73.289433161311806</v>
      </c>
      <c r="P34">
        <v>23.417955177206391</v>
      </c>
      <c r="Q34">
        <v>8.5214634146341481</v>
      </c>
      <c r="R34">
        <v>9.3106280816326521</v>
      </c>
      <c r="S34">
        <v>11.58941209048362</v>
      </c>
      <c r="T34">
        <v>0</v>
      </c>
      <c r="U34">
        <v>62.109384033035099</v>
      </c>
      <c r="V34">
        <v>6.2601156069364166</v>
      </c>
      <c r="W34">
        <v>18.928918796274182</v>
      </c>
      <c r="X34">
        <v>21.594906803433116</v>
      </c>
      <c r="Y34">
        <v>0</v>
      </c>
      <c r="Z34">
        <v>5.7568579200000007</v>
      </c>
      <c r="AA34">
        <v>0</v>
      </c>
      <c r="AB34">
        <v>11.533435919999999</v>
      </c>
      <c r="AC34">
        <v>8.5010146560000024</v>
      </c>
      <c r="AD34">
        <v>8.0065281600000002</v>
      </c>
      <c r="AE34">
        <v>18.595288800000002</v>
      </c>
      <c r="AF34">
        <v>6.1515000000000013</v>
      </c>
      <c r="AG34">
        <v>27.836693759999999</v>
      </c>
      <c r="AH34">
        <v>16.636896000000004</v>
      </c>
      <c r="AI34">
        <v>0</v>
      </c>
      <c r="AJ34">
        <v>0</v>
      </c>
      <c r="AK34">
        <v>22.686180000000007</v>
      </c>
      <c r="AL34">
        <v>26.006999999999998</v>
      </c>
      <c r="AM34">
        <v>6.9552893142857144</v>
      </c>
      <c r="AN34">
        <v>0</v>
      </c>
      <c r="AO34">
        <v>3.3354227087999999</v>
      </c>
      <c r="AP34">
        <v>1.0689688799999999</v>
      </c>
      <c r="AQ34">
        <v>0</v>
      </c>
      <c r="AR34">
        <v>21.819455999999999</v>
      </c>
      <c r="AS34">
        <v>14.415808896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30.51258697673434</v>
      </c>
      <c r="BB34">
        <f t="shared" si="0"/>
        <v>1040.1044885745614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0.7134339622641509</v>
      </c>
      <c r="K35">
        <v>512.33922797158311</v>
      </c>
      <c r="L35">
        <v>11.044344900403429</v>
      </c>
      <c r="M35">
        <v>60.309157595835309</v>
      </c>
      <c r="N35">
        <v>51.882352941176471</v>
      </c>
      <c r="O35">
        <v>73.289433161311806</v>
      </c>
      <c r="P35">
        <v>23.417955177206391</v>
      </c>
      <c r="Q35">
        <v>8.5214634146341481</v>
      </c>
      <c r="R35">
        <v>9.3106280816326521</v>
      </c>
      <c r="S35">
        <v>11.58941209048362</v>
      </c>
      <c r="T35">
        <v>0</v>
      </c>
      <c r="U35">
        <v>62.109384033035099</v>
      </c>
      <c r="V35">
        <v>6.2601156069364166</v>
      </c>
      <c r="W35">
        <v>18.928918796274182</v>
      </c>
      <c r="X35">
        <v>21.594906803433116</v>
      </c>
      <c r="Y35">
        <v>0</v>
      </c>
      <c r="Z35">
        <v>5.7568579200000007</v>
      </c>
      <c r="AA35">
        <v>0</v>
      </c>
      <c r="AB35">
        <v>11.533435919999999</v>
      </c>
      <c r="AC35">
        <v>8.5010146560000024</v>
      </c>
      <c r="AD35">
        <v>8.0065281600000002</v>
      </c>
      <c r="AE35">
        <v>18.595288800000002</v>
      </c>
      <c r="AF35">
        <v>6.1515000000000013</v>
      </c>
      <c r="AG35">
        <v>27.836693759999999</v>
      </c>
      <c r="AH35">
        <v>16.636896000000004</v>
      </c>
      <c r="AI35">
        <v>0</v>
      </c>
      <c r="AJ35">
        <v>0</v>
      </c>
      <c r="AK35">
        <v>22.686180000000007</v>
      </c>
      <c r="AL35">
        <v>17.337999999999997</v>
      </c>
      <c r="AM35">
        <v>6.9552893142857144</v>
      </c>
      <c r="AN35">
        <v>0</v>
      </c>
      <c r="AO35">
        <v>3.3341314608000001</v>
      </c>
      <c r="AP35">
        <v>1.0689688799999999</v>
      </c>
      <c r="AQ35">
        <v>0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30.253898805534334</v>
      </c>
      <c r="BB35">
        <f t="shared" si="0"/>
        <v>1031.2864072153614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0.7134339622641509</v>
      </c>
      <c r="K36">
        <v>512.33922797158311</v>
      </c>
      <c r="L36">
        <v>11.044344900403429</v>
      </c>
      <c r="M36">
        <v>60.309157595835309</v>
      </c>
      <c r="N36">
        <v>51.882352941176471</v>
      </c>
      <c r="O36">
        <v>73.289433161311806</v>
      </c>
      <c r="P36">
        <v>23.417955177206391</v>
      </c>
      <c r="Q36">
        <v>8.5214634146341481</v>
      </c>
      <c r="R36">
        <v>9.3106280816326521</v>
      </c>
      <c r="S36">
        <v>11.58941209048362</v>
      </c>
      <c r="T36">
        <v>0</v>
      </c>
      <c r="U36">
        <v>62.109384033035099</v>
      </c>
      <c r="V36">
        <v>6.2601156069364166</v>
      </c>
      <c r="W36">
        <v>18.928918796274182</v>
      </c>
      <c r="X36">
        <v>21.594906803433116</v>
      </c>
      <c r="Y36">
        <v>0</v>
      </c>
      <c r="Z36">
        <v>5.7568579200000007</v>
      </c>
      <c r="AA36">
        <v>0</v>
      </c>
      <c r="AB36">
        <v>11.533435919999999</v>
      </c>
      <c r="AC36">
        <v>8.5010146560000024</v>
      </c>
      <c r="AD36">
        <v>8.0065281600000002</v>
      </c>
      <c r="AE36">
        <v>18.595288800000002</v>
      </c>
      <c r="AF36">
        <v>6.1515000000000013</v>
      </c>
      <c r="AG36">
        <v>27.836693759999999</v>
      </c>
      <c r="AH36">
        <v>16.636896000000004</v>
      </c>
      <c r="AI36">
        <v>0</v>
      </c>
      <c r="AJ36">
        <v>0</v>
      </c>
      <c r="AK36">
        <v>22.686180000000007</v>
      </c>
      <c r="AL36">
        <v>17.337999999999997</v>
      </c>
      <c r="AM36">
        <v>6.9552893142857144</v>
      </c>
      <c r="AN36">
        <v>0</v>
      </c>
      <c r="AO36">
        <v>3.3551788031999998</v>
      </c>
      <c r="AP36">
        <v>1.0689688799999999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30.254498752734335</v>
      </c>
      <c r="BB36">
        <f t="shared" si="0"/>
        <v>1031.3068546105612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0.7134339622641509</v>
      </c>
      <c r="K37">
        <v>512.33922797158311</v>
      </c>
      <c r="L37">
        <v>11.044344900403429</v>
      </c>
      <c r="M37">
        <v>60.309157595835309</v>
      </c>
      <c r="N37">
        <v>51.882352941176471</v>
      </c>
      <c r="O37">
        <v>73.289433161311806</v>
      </c>
      <c r="P37">
        <v>23.417955177206391</v>
      </c>
      <c r="Q37">
        <v>8.5214634146341481</v>
      </c>
      <c r="R37">
        <v>9.3106280816326521</v>
      </c>
      <c r="S37">
        <v>11.58941209048362</v>
      </c>
      <c r="T37">
        <v>0</v>
      </c>
      <c r="U37">
        <v>62.109384033035099</v>
      </c>
      <c r="V37">
        <v>6.2601156069364166</v>
      </c>
      <c r="W37">
        <v>18.928918796274182</v>
      </c>
      <c r="X37">
        <v>21.594906803433116</v>
      </c>
      <c r="Y37">
        <v>0</v>
      </c>
      <c r="Z37">
        <v>5.7568579200000007</v>
      </c>
      <c r="AA37">
        <v>0</v>
      </c>
      <c r="AB37">
        <v>11.533435919999999</v>
      </c>
      <c r="AC37">
        <v>8.5010146560000024</v>
      </c>
      <c r="AD37">
        <v>8.0065281600000002</v>
      </c>
      <c r="AE37">
        <v>18.595288800000002</v>
      </c>
      <c r="AF37">
        <v>6.1515000000000013</v>
      </c>
      <c r="AG37">
        <v>27.836693759999999</v>
      </c>
      <c r="AH37">
        <v>16.636896000000004</v>
      </c>
      <c r="AI37">
        <v>0</v>
      </c>
      <c r="AJ37">
        <v>0</v>
      </c>
      <c r="AK37">
        <v>22.686180000000007</v>
      </c>
      <c r="AL37">
        <v>17.337999999999997</v>
      </c>
      <c r="AM37">
        <v>6.9552893142857144</v>
      </c>
      <c r="AN37">
        <v>0</v>
      </c>
      <c r="AO37">
        <v>3.2999133887999994</v>
      </c>
      <c r="AP37">
        <v>1.0689688799999999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30.252923781534335</v>
      </c>
      <c r="BB37">
        <f t="shared" si="0"/>
        <v>1031.2531641673615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0.7134339622641509</v>
      </c>
      <c r="K38">
        <v>512.33922797158311</v>
      </c>
      <c r="L38">
        <v>11.044344900403429</v>
      </c>
      <c r="M38">
        <v>60.309157595835309</v>
      </c>
      <c r="N38">
        <v>51.882352941176471</v>
      </c>
      <c r="O38">
        <v>73.289433161311806</v>
      </c>
      <c r="P38">
        <v>23.417955177206391</v>
      </c>
      <c r="Q38">
        <v>8.5214634146341481</v>
      </c>
      <c r="R38">
        <v>9.3106280816326521</v>
      </c>
      <c r="S38">
        <v>11.58941209048362</v>
      </c>
      <c r="T38">
        <v>0</v>
      </c>
      <c r="U38">
        <v>62.109384033035099</v>
      </c>
      <c r="V38">
        <v>6.2601156069364166</v>
      </c>
      <c r="W38">
        <v>18.928918796274182</v>
      </c>
      <c r="X38">
        <v>21.594906803433116</v>
      </c>
      <c r="Y38">
        <v>0</v>
      </c>
      <c r="Z38">
        <v>5.7568579200000007</v>
      </c>
      <c r="AA38">
        <v>0</v>
      </c>
      <c r="AB38">
        <v>11.533435919999999</v>
      </c>
      <c r="AC38">
        <v>8.5010146560000024</v>
      </c>
      <c r="AD38">
        <v>8.0065281600000002</v>
      </c>
      <c r="AE38">
        <v>18.595288800000002</v>
      </c>
      <c r="AF38">
        <v>6.1515000000000013</v>
      </c>
      <c r="AG38">
        <v>27.836693759999999</v>
      </c>
      <c r="AH38">
        <v>16.636896000000004</v>
      </c>
      <c r="AI38">
        <v>0</v>
      </c>
      <c r="AJ38">
        <v>0</v>
      </c>
      <c r="AK38">
        <v>22.686180000000007</v>
      </c>
      <c r="AL38">
        <v>17.337999999999997</v>
      </c>
      <c r="AM38">
        <v>6.9552893142857144</v>
      </c>
      <c r="AN38">
        <v>0</v>
      </c>
      <c r="AO38">
        <v>3.3009463872000007</v>
      </c>
      <c r="AP38">
        <v>1.0689688799999999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30.25295320793434</v>
      </c>
      <c r="BB38">
        <f t="shared" si="0"/>
        <v>1031.2541677393615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0.7134339622641509</v>
      </c>
      <c r="K39">
        <v>512.33922797158311</v>
      </c>
      <c r="L39">
        <v>11.044344900403429</v>
      </c>
      <c r="M39">
        <v>60.309157595835309</v>
      </c>
      <c r="N39">
        <v>51.882352941176471</v>
      </c>
      <c r="O39">
        <v>73.289433161311806</v>
      </c>
      <c r="P39">
        <v>23.417955177206391</v>
      </c>
      <c r="Q39">
        <v>8.5214634146341481</v>
      </c>
      <c r="R39">
        <v>9.3106280816326521</v>
      </c>
      <c r="S39">
        <v>11.58941209048362</v>
      </c>
      <c r="T39">
        <v>0</v>
      </c>
      <c r="U39">
        <v>62.109384033035099</v>
      </c>
      <c r="V39">
        <v>6.2601156069364166</v>
      </c>
      <c r="W39">
        <v>18.928918796274182</v>
      </c>
      <c r="X39">
        <v>21.594906803433116</v>
      </c>
      <c r="Y39">
        <v>0</v>
      </c>
      <c r="Z39">
        <v>5.7568579200000007</v>
      </c>
      <c r="AA39">
        <v>0</v>
      </c>
      <c r="AB39">
        <v>11.533435919999999</v>
      </c>
      <c r="AC39">
        <v>8.5010146560000024</v>
      </c>
      <c r="AD39">
        <v>8.0065281600000002</v>
      </c>
      <c r="AE39">
        <v>18.595288800000002</v>
      </c>
      <c r="AF39">
        <v>6.1515000000000013</v>
      </c>
      <c r="AG39">
        <v>27.836693759999999</v>
      </c>
      <c r="AH39">
        <v>16.636896000000004</v>
      </c>
      <c r="AI39">
        <v>0</v>
      </c>
      <c r="AJ39">
        <v>0</v>
      </c>
      <c r="AK39">
        <v>22.686180000000007</v>
      </c>
      <c r="AL39">
        <v>17.337999999999997</v>
      </c>
      <c r="AM39">
        <v>6.9552893142857144</v>
      </c>
      <c r="AN39">
        <v>0</v>
      </c>
      <c r="AO39">
        <v>1.8108461952000003</v>
      </c>
      <c r="AP39">
        <v>1.0689688799999999</v>
      </c>
      <c r="AQ39">
        <v>0</v>
      </c>
      <c r="AR39">
        <v>23.274086400000005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30.251942169534338</v>
      </c>
      <c r="BB39">
        <f t="shared" si="0"/>
        <v>1031.2197089857616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0.7134339622641509</v>
      </c>
      <c r="K40">
        <v>512.33922797158311</v>
      </c>
      <c r="L40">
        <v>11.044344900403429</v>
      </c>
      <c r="M40">
        <v>60.309157595835309</v>
      </c>
      <c r="N40">
        <v>51.882352941176471</v>
      </c>
      <c r="O40">
        <v>73.289433161311806</v>
      </c>
      <c r="P40">
        <v>23.417955177206391</v>
      </c>
      <c r="Q40">
        <v>8.5214634146341481</v>
      </c>
      <c r="R40">
        <v>9.3106280816326521</v>
      </c>
      <c r="S40">
        <v>11.58941209048362</v>
      </c>
      <c r="T40">
        <v>0</v>
      </c>
      <c r="U40">
        <v>62.109384033035099</v>
      </c>
      <c r="V40">
        <v>6.2601156069364166</v>
      </c>
      <c r="W40">
        <v>18.928918796274182</v>
      </c>
      <c r="X40">
        <v>21.594906803433116</v>
      </c>
      <c r="Y40">
        <v>0</v>
      </c>
      <c r="Z40">
        <v>5.7568579200000007</v>
      </c>
      <c r="AA40">
        <v>0</v>
      </c>
      <c r="AB40">
        <v>11.533435919999999</v>
      </c>
      <c r="AC40">
        <v>8.5010146560000024</v>
      </c>
      <c r="AD40">
        <v>8.0065281600000002</v>
      </c>
      <c r="AE40">
        <v>18.595288800000002</v>
      </c>
      <c r="AF40">
        <v>6.1515000000000013</v>
      </c>
      <c r="AG40">
        <v>27.836693759999999</v>
      </c>
      <c r="AH40">
        <v>16.636896000000004</v>
      </c>
      <c r="AI40">
        <v>0</v>
      </c>
      <c r="AJ40">
        <v>0</v>
      </c>
      <c r="AK40">
        <v>22.686180000000007</v>
      </c>
      <c r="AL40">
        <v>17.337999999999997</v>
      </c>
      <c r="AM40">
        <v>6.9552893142857144</v>
      </c>
      <c r="AN40">
        <v>0</v>
      </c>
      <c r="AO40">
        <v>1.8325391616000002</v>
      </c>
      <c r="AP40">
        <v>1.0689688799999999</v>
      </c>
      <c r="AQ40">
        <v>0</v>
      </c>
      <c r="AR40">
        <v>23.274086400000005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30.252560563134345</v>
      </c>
      <c r="BB40">
        <f t="shared" si="0"/>
        <v>1031.2407835585616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0.7134339622641509</v>
      </c>
      <c r="K41">
        <v>512.33922797158311</v>
      </c>
      <c r="L41">
        <v>11.044344900403429</v>
      </c>
      <c r="M41">
        <v>60.309157595835309</v>
      </c>
      <c r="N41">
        <v>51.882352941176471</v>
      </c>
      <c r="O41">
        <v>73.289433161311806</v>
      </c>
      <c r="P41">
        <v>23.417955177206391</v>
      </c>
      <c r="Q41">
        <v>8.5214634146341481</v>
      </c>
      <c r="R41">
        <v>9.3106280816326521</v>
      </c>
      <c r="S41">
        <v>11.58941209048362</v>
      </c>
      <c r="T41">
        <v>0</v>
      </c>
      <c r="U41">
        <v>62.109384033035099</v>
      </c>
      <c r="V41">
        <v>6.2601156069364166</v>
      </c>
      <c r="W41">
        <v>18.928918796274182</v>
      </c>
      <c r="X41">
        <v>21.594906803433116</v>
      </c>
      <c r="Y41">
        <v>0</v>
      </c>
      <c r="Z41">
        <v>5.7568579200000007</v>
      </c>
      <c r="AA41">
        <v>0</v>
      </c>
      <c r="AB41">
        <v>11.533435919999999</v>
      </c>
      <c r="AC41">
        <v>8.5010146560000024</v>
      </c>
      <c r="AD41">
        <v>8.0065281600000002</v>
      </c>
      <c r="AE41">
        <v>18.595288800000002</v>
      </c>
      <c r="AF41">
        <v>6.1515000000000013</v>
      </c>
      <c r="AG41">
        <v>27.836693759999999</v>
      </c>
      <c r="AH41">
        <v>16.636896000000004</v>
      </c>
      <c r="AI41">
        <v>0</v>
      </c>
      <c r="AJ41">
        <v>0</v>
      </c>
      <c r="AK41">
        <v>22.686180000000007</v>
      </c>
      <c r="AL41">
        <v>17.337999999999997</v>
      </c>
      <c r="AM41">
        <v>6.9552893142857144</v>
      </c>
      <c r="AN41">
        <v>0</v>
      </c>
      <c r="AO41">
        <v>1.7819222400000001</v>
      </c>
      <c r="AP41">
        <v>1.0689688799999999</v>
      </c>
      <c r="AQ41">
        <v>0</v>
      </c>
      <c r="AR41">
        <v>23.274086400000005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30.251117791134341</v>
      </c>
      <c r="BB41">
        <f t="shared" si="0"/>
        <v>1031.1916094089613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0.7134339622641509</v>
      </c>
      <c r="K42">
        <v>512.33922797158311</v>
      </c>
      <c r="L42">
        <v>11.044344900403429</v>
      </c>
      <c r="M42">
        <v>60.309157595835309</v>
      </c>
      <c r="N42">
        <v>51.882352941176471</v>
      </c>
      <c r="O42">
        <v>73.289433161311806</v>
      </c>
      <c r="P42">
        <v>23.417955177206391</v>
      </c>
      <c r="Q42">
        <v>8.5214634146341481</v>
      </c>
      <c r="R42">
        <v>9.3106280816326521</v>
      </c>
      <c r="S42">
        <v>11.58941209048362</v>
      </c>
      <c r="T42">
        <v>0</v>
      </c>
      <c r="U42">
        <v>62.109384033035099</v>
      </c>
      <c r="V42">
        <v>6.2601156069364166</v>
      </c>
      <c r="W42">
        <v>18.928918796274182</v>
      </c>
      <c r="X42">
        <v>21.594906803433116</v>
      </c>
      <c r="Y42">
        <v>0</v>
      </c>
      <c r="Z42">
        <v>5.7568579200000007</v>
      </c>
      <c r="AA42">
        <v>0</v>
      </c>
      <c r="AB42">
        <v>11.533435919999999</v>
      </c>
      <c r="AC42">
        <v>8.5010146560000024</v>
      </c>
      <c r="AD42">
        <v>8.0065281600000002</v>
      </c>
      <c r="AE42">
        <v>18.595288800000002</v>
      </c>
      <c r="AF42">
        <v>6.1515000000000013</v>
      </c>
      <c r="AG42">
        <v>27.836693759999999</v>
      </c>
      <c r="AH42">
        <v>16.636896000000004</v>
      </c>
      <c r="AI42">
        <v>0</v>
      </c>
      <c r="AJ42">
        <v>0</v>
      </c>
      <c r="AK42">
        <v>22.686180000000007</v>
      </c>
      <c r="AL42">
        <v>17.337999999999997</v>
      </c>
      <c r="AM42">
        <v>6.9552893142857144</v>
      </c>
      <c r="AN42">
        <v>0</v>
      </c>
      <c r="AO42">
        <v>1.7797271184000001</v>
      </c>
      <c r="AP42">
        <v>1.0689688799999999</v>
      </c>
      <c r="AQ42">
        <v>0</v>
      </c>
      <c r="AR42">
        <v>23.274086400000005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30.251055424734339</v>
      </c>
      <c r="BB42">
        <f t="shared" si="0"/>
        <v>1031.1894766537614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0.7134339622641509</v>
      </c>
      <c r="K43">
        <v>512.33922797158311</v>
      </c>
      <c r="L43">
        <v>11.044344900403429</v>
      </c>
      <c r="M43">
        <v>60.309157595835309</v>
      </c>
      <c r="N43">
        <v>51.882352941176471</v>
      </c>
      <c r="O43">
        <v>73.289433161311806</v>
      </c>
      <c r="P43">
        <v>23.417955177206391</v>
      </c>
      <c r="Q43">
        <v>8.5214634146341481</v>
      </c>
      <c r="R43">
        <v>9.3106280816326521</v>
      </c>
      <c r="S43">
        <v>11.58941209048362</v>
      </c>
      <c r="T43">
        <v>0</v>
      </c>
      <c r="U43">
        <v>62.109384033035099</v>
      </c>
      <c r="V43">
        <v>6.2601156069364166</v>
      </c>
      <c r="W43">
        <v>19.731394592117322</v>
      </c>
      <c r="X43">
        <v>21.594906803433116</v>
      </c>
      <c r="Y43">
        <v>0</v>
      </c>
      <c r="Z43">
        <v>5.7568579200000007</v>
      </c>
      <c r="AA43">
        <v>0</v>
      </c>
      <c r="AB43">
        <v>11.533435919999999</v>
      </c>
      <c r="AC43">
        <v>8.5010146560000024</v>
      </c>
      <c r="AD43">
        <v>8.0065281600000002</v>
      </c>
      <c r="AE43">
        <v>18.595288800000002</v>
      </c>
      <c r="AF43">
        <v>6.1515000000000013</v>
      </c>
      <c r="AG43">
        <v>27.836693759999999</v>
      </c>
      <c r="AH43">
        <v>8.3184480000000018</v>
      </c>
      <c r="AI43">
        <v>0</v>
      </c>
      <c r="AJ43">
        <v>0</v>
      </c>
      <c r="AK43">
        <v>22.686180000000007</v>
      </c>
      <c r="AL43">
        <v>26.006999999999998</v>
      </c>
      <c r="AM43">
        <v>4.6368595428571426</v>
      </c>
      <c r="AN43">
        <v>0</v>
      </c>
      <c r="AO43">
        <v>1.779985368</v>
      </c>
      <c r="AP43">
        <v>2.70055296</v>
      </c>
      <c r="AQ43">
        <v>0</v>
      </c>
      <c r="AR43">
        <v>21.819455999999999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30.222892654936878</v>
      </c>
      <c r="BB43">
        <f t="shared" si="0"/>
        <v>1030.2294493775735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0.7134339622641509</v>
      </c>
      <c r="K44">
        <v>512.33922797158311</v>
      </c>
      <c r="L44">
        <v>11.044344900403429</v>
      </c>
      <c r="M44">
        <v>60.309157595835309</v>
      </c>
      <c r="N44">
        <v>51.882352941176471</v>
      </c>
      <c r="O44">
        <v>73.289433161311806</v>
      </c>
      <c r="P44">
        <v>23.417955177206391</v>
      </c>
      <c r="Q44">
        <v>8.5214634146341481</v>
      </c>
      <c r="R44">
        <v>9.3106280816326521</v>
      </c>
      <c r="S44">
        <v>11.58941209048362</v>
      </c>
      <c r="T44">
        <v>0</v>
      </c>
      <c r="U44">
        <v>62.109384033035099</v>
      </c>
      <c r="V44">
        <v>6.2601156069364166</v>
      </c>
      <c r="W44">
        <v>19.731394592117322</v>
      </c>
      <c r="X44">
        <v>21.594906803433116</v>
      </c>
      <c r="Y44">
        <v>0</v>
      </c>
      <c r="Z44">
        <v>5.7568579200000007</v>
      </c>
      <c r="AA44">
        <v>0</v>
      </c>
      <c r="AB44">
        <v>11.533435919999999</v>
      </c>
      <c r="AC44">
        <v>8.5010146560000024</v>
      </c>
      <c r="AD44">
        <v>8.0065281600000002</v>
      </c>
      <c r="AE44">
        <v>18.595288800000002</v>
      </c>
      <c r="AF44">
        <v>6.1515000000000013</v>
      </c>
      <c r="AG44">
        <v>27.836693759999999</v>
      </c>
      <c r="AH44">
        <v>8.3184480000000018</v>
      </c>
      <c r="AI44">
        <v>0</v>
      </c>
      <c r="AJ44">
        <v>0</v>
      </c>
      <c r="AK44">
        <v>22.686180000000007</v>
      </c>
      <c r="AL44">
        <v>26.006999999999998</v>
      </c>
      <c r="AM44">
        <v>4.6368595428571426</v>
      </c>
      <c r="AN44">
        <v>0</v>
      </c>
      <c r="AO44">
        <v>1.7615205216000001</v>
      </c>
      <c r="AP44">
        <v>2.70055296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30.222366054136877</v>
      </c>
      <c r="BB44">
        <f t="shared" si="0"/>
        <v>1030.2115111319733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512.33922797158311</v>
      </c>
      <c r="L45">
        <v>11.044344900403429</v>
      </c>
      <c r="M45">
        <v>60.309157595835309</v>
      </c>
      <c r="N45">
        <v>51.882352941176471</v>
      </c>
      <c r="O45">
        <v>73.289433161311806</v>
      </c>
      <c r="P45">
        <v>23.417955177206391</v>
      </c>
      <c r="Q45">
        <v>8.5214634146341481</v>
      </c>
      <c r="R45">
        <v>9.3106280816326521</v>
      </c>
      <c r="S45">
        <v>11.58941209048362</v>
      </c>
      <c r="T45">
        <v>0</v>
      </c>
      <c r="U45">
        <v>62.109384033035099</v>
      </c>
      <c r="V45">
        <v>6.2601156069364166</v>
      </c>
      <c r="W45">
        <v>19.731394592117322</v>
      </c>
      <c r="X45">
        <v>21.594906803433116</v>
      </c>
      <c r="Y45">
        <v>0</v>
      </c>
      <c r="Z45">
        <v>5.7568579200000007</v>
      </c>
      <c r="AA45">
        <v>0</v>
      </c>
      <c r="AB45">
        <v>11.533435919999999</v>
      </c>
      <c r="AC45">
        <v>8.5010146560000024</v>
      </c>
      <c r="AD45">
        <v>8.0065281600000002</v>
      </c>
      <c r="AE45">
        <v>18.595288800000002</v>
      </c>
      <c r="AF45">
        <v>6.1515000000000013</v>
      </c>
      <c r="AG45">
        <v>27.836693759999999</v>
      </c>
      <c r="AH45">
        <v>8.3184480000000018</v>
      </c>
      <c r="AI45">
        <v>0</v>
      </c>
      <c r="AJ45">
        <v>0</v>
      </c>
      <c r="AK45">
        <v>22.686180000000007</v>
      </c>
      <c r="AL45">
        <v>26.006999999999998</v>
      </c>
      <c r="AM45">
        <v>2.3184297714285713</v>
      </c>
      <c r="AN45">
        <v>0</v>
      </c>
      <c r="AO45">
        <v>1.7684932608000001</v>
      </c>
      <c r="AP45">
        <v>2.70055296</v>
      </c>
      <c r="AQ45">
        <v>0</v>
      </c>
      <c r="AR45">
        <v>21.819455999999999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30.136156623018699</v>
      </c>
      <c r="BB45">
        <f t="shared" si="0"/>
        <v>1027.272829568599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512.33922797158311</v>
      </c>
      <c r="L46">
        <v>11.044344900403429</v>
      </c>
      <c r="M46">
        <v>60.309157595835309</v>
      </c>
      <c r="N46">
        <v>51.882352941176471</v>
      </c>
      <c r="O46">
        <v>73.289433161311806</v>
      </c>
      <c r="P46">
        <v>23.417955177206391</v>
      </c>
      <c r="Q46">
        <v>8.5214634146341481</v>
      </c>
      <c r="R46">
        <v>9.3106280816326521</v>
      </c>
      <c r="S46">
        <v>11.58941209048362</v>
      </c>
      <c r="T46">
        <v>0</v>
      </c>
      <c r="U46">
        <v>62.109384033035099</v>
      </c>
      <c r="V46">
        <v>6.2601156069364166</v>
      </c>
      <c r="W46">
        <v>19.731394592117322</v>
      </c>
      <c r="X46">
        <v>21.594906803433116</v>
      </c>
      <c r="Y46">
        <v>0</v>
      </c>
      <c r="Z46">
        <v>5.7568579200000007</v>
      </c>
      <c r="AA46">
        <v>0</v>
      </c>
      <c r="AB46">
        <v>11.533435919999999</v>
      </c>
      <c r="AC46">
        <v>8.5010146560000024</v>
      </c>
      <c r="AD46">
        <v>8.0065281600000002</v>
      </c>
      <c r="AE46">
        <v>18.595288800000002</v>
      </c>
      <c r="AF46">
        <v>6.1515000000000013</v>
      </c>
      <c r="AG46">
        <v>27.836693759999999</v>
      </c>
      <c r="AH46">
        <v>8.3184480000000018</v>
      </c>
      <c r="AI46">
        <v>0</v>
      </c>
      <c r="AJ46">
        <v>0</v>
      </c>
      <c r="AK46">
        <v>22.686180000000007</v>
      </c>
      <c r="AL46">
        <v>26.006999999999998</v>
      </c>
      <c r="AM46">
        <v>2.3184297714285713</v>
      </c>
      <c r="AN46">
        <v>0</v>
      </c>
      <c r="AO46">
        <v>1.7093541023999999</v>
      </c>
      <c r="AP46">
        <v>2.70055296</v>
      </c>
      <c r="AQ46">
        <v>0</v>
      </c>
      <c r="AR46">
        <v>21.819455999999999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30.134470973418701</v>
      </c>
      <c r="BB46">
        <f t="shared" si="0"/>
        <v>1027.2153760597989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400.00035848549459</v>
      </c>
      <c r="L47">
        <v>0</v>
      </c>
      <c r="M47">
        <v>60.309157595835309</v>
      </c>
      <c r="N47">
        <v>51.882352941176471</v>
      </c>
      <c r="O47">
        <v>73.289433161311806</v>
      </c>
      <c r="P47">
        <v>23.417955177206391</v>
      </c>
      <c r="Q47">
        <v>0</v>
      </c>
      <c r="R47">
        <v>0</v>
      </c>
      <c r="S47">
        <v>2.171635458308693</v>
      </c>
      <c r="T47">
        <v>0</v>
      </c>
      <c r="U47">
        <v>62.109384033035099</v>
      </c>
      <c r="V47">
        <v>6.2601156069364166</v>
      </c>
      <c r="W47">
        <v>19.731394592117322</v>
      </c>
      <c r="X47">
        <v>21.594906803433116</v>
      </c>
      <c r="Y47">
        <v>0</v>
      </c>
      <c r="Z47">
        <v>5.7568579200000007</v>
      </c>
      <c r="AA47">
        <v>0</v>
      </c>
      <c r="AB47">
        <v>11.533435919999999</v>
      </c>
      <c r="AC47">
        <v>8.5010146560000024</v>
      </c>
      <c r="AD47">
        <v>8.0065281600000002</v>
      </c>
      <c r="AE47">
        <v>18.595288800000002</v>
      </c>
      <c r="AF47">
        <v>6.1515000000000013</v>
      </c>
      <c r="AG47">
        <v>27.836693759999999</v>
      </c>
      <c r="AH47">
        <v>8.3184480000000018</v>
      </c>
      <c r="AI47">
        <v>0</v>
      </c>
      <c r="AJ47">
        <v>0</v>
      </c>
      <c r="AK47">
        <v>22.686180000000007</v>
      </c>
      <c r="AL47">
        <v>26.006999999999998</v>
      </c>
      <c r="AM47">
        <v>2.3184297714285713</v>
      </c>
      <c r="AN47">
        <v>0</v>
      </c>
      <c r="AO47">
        <v>1.6853368896000001</v>
      </c>
      <c r="AP47">
        <v>2.70055296</v>
      </c>
      <c r="AQ47">
        <v>0</v>
      </c>
      <c r="AR47">
        <v>21.819455999999999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25.840743666298117</v>
      </c>
      <c r="BB47">
        <f t="shared" si="0"/>
        <v>880.8520036391858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300.00032553371511</v>
      </c>
      <c r="L48">
        <v>0</v>
      </c>
      <c r="M48">
        <v>60.309157595835309</v>
      </c>
      <c r="N48">
        <v>51.882352941176471</v>
      </c>
      <c r="O48">
        <v>73.289433161311806</v>
      </c>
      <c r="P48">
        <v>23.417955177206391</v>
      </c>
      <c r="Q48">
        <v>0</v>
      </c>
      <c r="R48">
        <v>0</v>
      </c>
      <c r="S48">
        <v>0</v>
      </c>
      <c r="T48">
        <v>0</v>
      </c>
      <c r="U48">
        <v>62.109384033035099</v>
      </c>
      <c r="V48">
        <v>6.2601156069364166</v>
      </c>
      <c r="W48">
        <v>19.731394592117322</v>
      </c>
      <c r="X48">
        <v>21.594906803433116</v>
      </c>
      <c r="Y48">
        <v>0</v>
      </c>
      <c r="Z48">
        <v>5.7568579200000007</v>
      </c>
      <c r="AA48">
        <v>0</v>
      </c>
      <c r="AB48">
        <v>11.533435919999999</v>
      </c>
      <c r="AC48">
        <v>8.5010146560000024</v>
      </c>
      <c r="AD48">
        <v>8.0065281600000002</v>
      </c>
      <c r="AE48">
        <v>18.595288800000002</v>
      </c>
      <c r="AF48">
        <v>6.1515000000000013</v>
      </c>
      <c r="AG48">
        <v>27.836693759999999</v>
      </c>
      <c r="AH48">
        <v>8.3184480000000018</v>
      </c>
      <c r="AI48">
        <v>0</v>
      </c>
      <c r="AJ48">
        <v>0</v>
      </c>
      <c r="AK48">
        <v>22.686180000000007</v>
      </c>
      <c r="AL48">
        <v>26.006999999999998</v>
      </c>
      <c r="AM48">
        <v>2.3184297714285713</v>
      </c>
      <c r="AN48">
        <v>0</v>
      </c>
      <c r="AO48">
        <v>1.6911475056000003</v>
      </c>
      <c r="AP48">
        <v>0.78766128000000013</v>
      </c>
      <c r="AQ48">
        <v>0</v>
      </c>
      <c r="AR48">
        <v>21.819455999999999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22.874499211140737</v>
      </c>
      <c r="BB48">
        <f t="shared" si="0"/>
        <v>779.73949862025506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296.19086386203577</v>
      </c>
      <c r="L49">
        <v>0</v>
      </c>
      <c r="M49">
        <v>60.309157595835309</v>
      </c>
      <c r="N49">
        <v>51.882352941176471</v>
      </c>
      <c r="O49">
        <v>73.289433161311806</v>
      </c>
      <c r="P49">
        <v>23.417955177206391</v>
      </c>
      <c r="Q49">
        <v>8.5214634146341481</v>
      </c>
      <c r="R49">
        <v>9.3106280816326521</v>
      </c>
      <c r="S49">
        <v>11.58941209048362</v>
      </c>
      <c r="T49">
        <v>0</v>
      </c>
      <c r="U49">
        <v>62.109384033035099</v>
      </c>
      <c r="V49">
        <v>6.2601156069364166</v>
      </c>
      <c r="W49">
        <v>19.731394592117322</v>
      </c>
      <c r="X49">
        <v>21.594906803433116</v>
      </c>
      <c r="Y49">
        <v>0</v>
      </c>
      <c r="Z49">
        <v>5.7568579200000007</v>
      </c>
      <c r="AA49">
        <v>0</v>
      </c>
      <c r="AB49">
        <v>11.533435919999999</v>
      </c>
      <c r="AC49">
        <v>8.5010146560000024</v>
      </c>
      <c r="AD49">
        <v>8.0065281600000002</v>
      </c>
      <c r="AE49">
        <v>18.595288800000002</v>
      </c>
      <c r="AF49">
        <v>6.1515000000000013</v>
      </c>
      <c r="AG49">
        <v>27.836693759999999</v>
      </c>
      <c r="AH49">
        <v>8.3184480000000018</v>
      </c>
      <c r="AI49">
        <v>0</v>
      </c>
      <c r="AJ49">
        <v>0</v>
      </c>
      <c r="AK49">
        <v>22.686180000000007</v>
      </c>
      <c r="AL49">
        <v>26.006999999999998</v>
      </c>
      <c r="AM49">
        <v>2.3184297714285713</v>
      </c>
      <c r="AN49">
        <v>0</v>
      </c>
      <c r="AO49">
        <v>1.7174889648000002</v>
      </c>
      <c r="AP49">
        <v>0.78766128000000013</v>
      </c>
      <c r="AQ49">
        <v>0</v>
      </c>
      <c r="AR49">
        <v>21.819455999999999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23.605193154874769</v>
      </c>
      <c r="BB49">
        <f t="shared" si="0"/>
        <v>804.64718805079212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284.00188560555029</v>
      </c>
      <c r="L50">
        <v>0</v>
      </c>
      <c r="M50">
        <v>60.309157595835309</v>
      </c>
      <c r="N50">
        <v>51.882352941176471</v>
      </c>
      <c r="O50">
        <v>73.289433161311806</v>
      </c>
      <c r="P50">
        <v>23.417955177206391</v>
      </c>
      <c r="Q50">
        <v>8.5214634146341481</v>
      </c>
      <c r="R50">
        <v>9.3106280816326521</v>
      </c>
      <c r="S50">
        <v>11.58941209048362</v>
      </c>
      <c r="T50">
        <v>0</v>
      </c>
      <c r="U50">
        <v>62.109384033035099</v>
      </c>
      <c r="V50">
        <v>6.2601156069364166</v>
      </c>
      <c r="W50">
        <v>19.731394592117322</v>
      </c>
      <c r="X50">
        <v>21.594906803433116</v>
      </c>
      <c r="Y50">
        <v>0</v>
      </c>
      <c r="Z50">
        <v>5.7568579200000007</v>
      </c>
      <c r="AA50">
        <v>0</v>
      </c>
      <c r="AB50">
        <v>11.533435919999999</v>
      </c>
      <c r="AC50">
        <v>8.5010146560000024</v>
      </c>
      <c r="AD50">
        <v>8.0065281600000002</v>
      </c>
      <c r="AE50">
        <v>18.595288800000002</v>
      </c>
      <c r="AF50">
        <v>6.1515000000000013</v>
      </c>
      <c r="AG50">
        <v>27.836693759999999</v>
      </c>
      <c r="AH50">
        <v>8.3184480000000018</v>
      </c>
      <c r="AI50">
        <v>0</v>
      </c>
      <c r="AJ50">
        <v>0</v>
      </c>
      <c r="AK50">
        <v>22.686180000000007</v>
      </c>
      <c r="AL50">
        <v>26.006999999999998</v>
      </c>
      <c r="AM50">
        <v>2.3184297714285713</v>
      </c>
      <c r="AN50">
        <v>0</v>
      </c>
      <c r="AO50">
        <v>1.7349208128</v>
      </c>
      <c r="AP50">
        <v>0.78766128000000013</v>
      </c>
      <c r="AQ50">
        <v>0</v>
      </c>
      <c r="AR50">
        <v>21.819455999999999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23.258304008286828</v>
      </c>
      <c r="BB50">
        <f t="shared" si="0"/>
        <v>792.82253078889448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253.14219030572943</v>
      </c>
      <c r="L51">
        <v>0</v>
      </c>
      <c r="M51">
        <v>60.309157595835309</v>
      </c>
      <c r="N51">
        <v>51.882352941176471</v>
      </c>
      <c r="O51">
        <v>73.289433161311806</v>
      </c>
      <c r="P51">
        <v>23.417955177206391</v>
      </c>
      <c r="Q51">
        <v>8.5214634146341481</v>
      </c>
      <c r="R51">
        <v>9.3106280816326521</v>
      </c>
      <c r="S51">
        <v>11.58941209048362</v>
      </c>
      <c r="T51">
        <v>0</v>
      </c>
      <c r="U51">
        <v>62.109384033035099</v>
      </c>
      <c r="V51">
        <v>6.2601156069364166</v>
      </c>
      <c r="W51">
        <v>18.661426841085273</v>
      </c>
      <c r="X51">
        <v>21.594906803433116</v>
      </c>
      <c r="Y51">
        <v>0</v>
      </c>
      <c r="Z51">
        <v>5.7568579200000007</v>
      </c>
      <c r="AA51">
        <v>0</v>
      </c>
      <c r="AB51">
        <v>11.533435919999999</v>
      </c>
      <c r="AC51">
        <v>4.2505073280000012</v>
      </c>
      <c r="AD51">
        <v>8.0065281600000002</v>
      </c>
      <c r="AE51">
        <v>18.595288800000002</v>
      </c>
      <c r="AF51">
        <v>6.1515000000000013</v>
      </c>
      <c r="AG51">
        <v>27.836693759999999</v>
      </c>
      <c r="AH51">
        <v>8.3184480000000018</v>
      </c>
      <c r="AI51">
        <v>0</v>
      </c>
      <c r="AJ51">
        <v>0</v>
      </c>
      <c r="AK51">
        <v>22.686180000000007</v>
      </c>
      <c r="AL51">
        <v>26.006999999999998</v>
      </c>
      <c r="AM51">
        <v>2.3184297714285713</v>
      </c>
      <c r="AN51">
        <v>0</v>
      </c>
      <c r="AO51">
        <v>1.7488662912000001</v>
      </c>
      <c r="AP51">
        <v>0.78766128000000013</v>
      </c>
      <c r="AQ51">
        <v>0</v>
      </c>
      <c r="AR51">
        <v>21.819455999999999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22.227566378418359</v>
      </c>
      <c r="BB51">
        <f t="shared" si="0"/>
        <v>757.68704351830991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278.95034644811227</v>
      </c>
      <c r="L52">
        <v>0</v>
      </c>
      <c r="M52">
        <v>60.309157595835309</v>
      </c>
      <c r="N52">
        <v>51.882352941176471</v>
      </c>
      <c r="O52">
        <v>73.289433161311806</v>
      </c>
      <c r="P52">
        <v>23.417955177206391</v>
      </c>
      <c r="Q52">
        <v>8.5214634146341481</v>
      </c>
      <c r="R52">
        <v>9.3106280816326521</v>
      </c>
      <c r="S52">
        <v>11.58941209048362</v>
      </c>
      <c r="T52">
        <v>0</v>
      </c>
      <c r="U52">
        <v>62.109384033035099</v>
      </c>
      <c r="V52">
        <v>6.2601156069364166</v>
      </c>
      <c r="W52">
        <v>18.661426841085273</v>
      </c>
      <c r="X52">
        <v>21.594906803433116</v>
      </c>
      <c r="Y52">
        <v>0</v>
      </c>
      <c r="Z52">
        <v>5.7568579200000007</v>
      </c>
      <c r="AA52">
        <v>0</v>
      </c>
      <c r="AB52">
        <v>5.7374452800000002</v>
      </c>
      <c r="AC52">
        <v>4.2505073280000012</v>
      </c>
      <c r="AD52">
        <v>8.0065281600000002</v>
      </c>
      <c r="AE52">
        <v>18.595288800000002</v>
      </c>
      <c r="AF52">
        <v>6.1515000000000013</v>
      </c>
      <c r="AG52">
        <v>27.836693759999999</v>
      </c>
      <c r="AH52">
        <v>8.3184480000000018</v>
      </c>
      <c r="AI52">
        <v>0</v>
      </c>
      <c r="AJ52">
        <v>0</v>
      </c>
      <c r="AK52">
        <v>22.686180000000007</v>
      </c>
      <c r="AL52">
        <v>26.006999999999998</v>
      </c>
      <c r="AM52">
        <v>2.3184297714285713</v>
      </c>
      <c r="AN52">
        <v>0</v>
      </c>
      <c r="AO52">
        <v>1.8001288368000001</v>
      </c>
      <c r="AP52">
        <v>0.78766128000000013</v>
      </c>
      <c r="AQ52">
        <v>0</v>
      </c>
      <c r="AR52">
        <v>21.819455999999999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22.799374295159332</v>
      </c>
      <c r="BB52">
        <f t="shared" si="0"/>
        <v>777.17866364955194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291.34155175355244</v>
      </c>
      <c r="L53">
        <v>0</v>
      </c>
      <c r="M53">
        <v>60.309157595835309</v>
      </c>
      <c r="N53">
        <v>51.882352941176471</v>
      </c>
      <c r="O53">
        <v>73.289433161311806</v>
      </c>
      <c r="P53">
        <v>23.417955177206391</v>
      </c>
      <c r="Q53">
        <v>8.5214634146341481</v>
      </c>
      <c r="R53">
        <v>9.3106280816326521</v>
      </c>
      <c r="S53">
        <v>11.58941209048362</v>
      </c>
      <c r="T53">
        <v>0</v>
      </c>
      <c r="U53">
        <v>62.109384033035099</v>
      </c>
      <c r="V53">
        <v>6.2601156069364166</v>
      </c>
      <c r="W53">
        <v>18.661426841085273</v>
      </c>
      <c r="X53">
        <v>21.594906803433116</v>
      </c>
      <c r="Y53">
        <v>0</v>
      </c>
      <c r="Z53">
        <v>5.7568579200000007</v>
      </c>
      <c r="AA53">
        <v>0</v>
      </c>
      <c r="AB53">
        <v>5.7374452800000002</v>
      </c>
      <c r="AC53">
        <v>4.2505073280000012</v>
      </c>
      <c r="AD53">
        <v>8.0065281600000002</v>
      </c>
      <c r="AE53">
        <v>18.595288800000002</v>
      </c>
      <c r="AF53">
        <v>6.1515000000000013</v>
      </c>
      <c r="AG53">
        <v>27.836693759999999</v>
      </c>
      <c r="AH53">
        <v>16.636896000000004</v>
      </c>
      <c r="AI53">
        <v>0</v>
      </c>
      <c r="AJ53">
        <v>0</v>
      </c>
      <c r="AK53">
        <v>22.686180000000007</v>
      </c>
      <c r="AL53">
        <v>26.006999999999998</v>
      </c>
      <c r="AM53">
        <v>2.3184297714285713</v>
      </c>
      <c r="AN53">
        <v>0</v>
      </c>
      <c r="AO53">
        <v>1.8559107504000001</v>
      </c>
      <c r="AP53">
        <v>2.70055296</v>
      </c>
      <c r="AQ53">
        <v>0</v>
      </c>
      <c r="AR53">
        <v>21.819455999999999</v>
      </c>
      <c r="AS53">
        <v>14.415808896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23.457291115899892</v>
      </c>
      <c r="BB53">
        <f t="shared" si="0"/>
        <v>799.60555201025136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280.00031720310767</v>
      </c>
      <c r="L54">
        <v>0</v>
      </c>
      <c r="M54">
        <v>60.309157595835309</v>
      </c>
      <c r="N54">
        <v>51.882352941176471</v>
      </c>
      <c r="O54">
        <v>73.289433161311806</v>
      </c>
      <c r="P54">
        <v>23.417955177206391</v>
      </c>
      <c r="Q54">
        <v>8.5214634146341481</v>
      </c>
      <c r="R54">
        <v>9.3106280816326521</v>
      </c>
      <c r="S54">
        <v>11.58941209048362</v>
      </c>
      <c r="T54">
        <v>0</v>
      </c>
      <c r="U54">
        <v>62.109384033035099</v>
      </c>
      <c r="V54">
        <v>6.2601156069364166</v>
      </c>
      <c r="W54">
        <v>18.661426841085273</v>
      </c>
      <c r="X54">
        <v>21.594906803433116</v>
      </c>
      <c r="Y54">
        <v>0</v>
      </c>
      <c r="Z54">
        <v>5.7568579200000007</v>
      </c>
      <c r="AA54">
        <v>0</v>
      </c>
      <c r="AB54">
        <v>5.7374452800000002</v>
      </c>
      <c r="AC54">
        <v>4.2505073280000012</v>
      </c>
      <c r="AD54">
        <v>8.0065281600000002</v>
      </c>
      <c r="AE54">
        <v>18.595288800000002</v>
      </c>
      <c r="AF54">
        <v>6.1515000000000013</v>
      </c>
      <c r="AG54">
        <v>27.836693759999999</v>
      </c>
      <c r="AH54">
        <v>16.636896000000004</v>
      </c>
      <c r="AI54">
        <v>0</v>
      </c>
      <c r="AJ54">
        <v>0</v>
      </c>
      <c r="AK54">
        <v>22.686180000000007</v>
      </c>
      <c r="AL54">
        <v>26.006999999999998</v>
      </c>
      <c r="AM54">
        <v>2.3184297714285713</v>
      </c>
      <c r="AN54">
        <v>0</v>
      </c>
      <c r="AO54">
        <v>1.8930986928</v>
      </c>
      <c r="AP54">
        <v>2.70055296</v>
      </c>
      <c r="AQ54">
        <v>0</v>
      </c>
      <c r="AR54">
        <v>21.819455999999999</v>
      </c>
      <c r="AS54">
        <v>14.415808896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23.135126158610021</v>
      </c>
      <c r="BB54">
        <f t="shared" si="0"/>
        <v>788.6236703594966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280.00031720310767</v>
      </c>
      <c r="L55">
        <v>0</v>
      </c>
      <c r="M55">
        <v>60.309157595835309</v>
      </c>
      <c r="N55">
        <v>51.882352941176471</v>
      </c>
      <c r="O55">
        <v>73.289433161311806</v>
      </c>
      <c r="P55">
        <v>23.417955177206391</v>
      </c>
      <c r="Q55">
        <v>0</v>
      </c>
      <c r="R55">
        <v>0</v>
      </c>
      <c r="S55">
        <v>0</v>
      </c>
      <c r="T55">
        <v>0</v>
      </c>
      <c r="U55">
        <v>62.109384033035099</v>
      </c>
      <c r="V55">
        <v>6.2601156069364166</v>
      </c>
      <c r="W55">
        <v>19.191890746409229</v>
      </c>
      <c r="X55">
        <v>21.594906803433116</v>
      </c>
      <c r="Y55">
        <v>0</v>
      </c>
      <c r="Z55">
        <v>5.7568579200000007</v>
      </c>
      <c r="AA55">
        <v>0</v>
      </c>
      <c r="AB55">
        <v>5.7374452800000002</v>
      </c>
      <c r="AC55">
        <v>4.2505073280000012</v>
      </c>
      <c r="AD55">
        <v>8.0065281600000002</v>
      </c>
      <c r="AE55">
        <v>18.595288800000002</v>
      </c>
      <c r="AF55">
        <v>6.1515000000000013</v>
      </c>
      <c r="AG55">
        <v>27.836693759999999</v>
      </c>
      <c r="AH55">
        <v>16.636896000000004</v>
      </c>
      <c r="AI55">
        <v>0</v>
      </c>
      <c r="AJ55">
        <v>0</v>
      </c>
      <c r="AK55">
        <v>22.686180000000007</v>
      </c>
      <c r="AL55">
        <v>26.006999999999998</v>
      </c>
      <c r="AM55">
        <v>2.3184297714285713</v>
      </c>
      <c r="AN55">
        <v>0</v>
      </c>
      <c r="AO55">
        <v>2.6837298432000005</v>
      </c>
      <c r="AP55">
        <v>2.70055296</v>
      </c>
      <c r="AQ55">
        <v>0</v>
      </c>
      <c r="AR55">
        <v>21.819455999999999</v>
      </c>
      <c r="AS55">
        <v>14.415808896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22.334264087688616</v>
      </c>
      <c r="BB55">
        <f t="shared" si="0"/>
        <v>761.32412389939145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280.00031720310767</v>
      </c>
      <c r="L56">
        <v>0</v>
      </c>
      <c r="M56">
        <v>60.309157595835309</v>
      </c>
      <c r="N56">
        <v>51.882352941176471</v>
      </c>
      <c r="O56">
        <v>73.289433161311806</v>
      </c>
      <c r="P56">
        <v>23.417955177206391</v>
      </c>
      <c r="Q56">
        <v>0</v>
      </c>
      <c r="R56">
        <v>0</v>
      </c>
      <c r="S56">
        <v>0</v>
      </c>
      <c r="T56">
        <v>0</v>
      </c>
      <c r="U56">
        <v>62.109384033035099</v>
      </c>
      <c r="V56">
        <v>6.2601156069364166</v>
      </c>
      <c r="W56">
        <v>19.191890746409229</v>
      </c>
      <c r="X56">
        <v>21.594906803433116</v>
      </c>
      <c r="Y56">
        <v>0</v>
      </c>
      <c r="Z56">
        <v>5.7568579200000007</v>
      </c>
      <c r="AA56">
        <v>0</v>
      </c>
      <c r="AB56">
        <v>5.7374452800000002</v>
      </c>
      <c r="AC56">
        <v>4.2505073280000012</v>
      </c>
      <c r="AD56">
        <v>8.0065281600000002</v>
      </c>
      <c r="AE56">
        <v>18.595288800000002</v>
      </c>
      <c r="AF56">
        <v>6.1515000000000013</v>
      </c>
      <c r="AG56">
        <v>27.836693759999999</v>
      </c>
      <c r="AH56">
        <v>16.636896000000004</v>
      </c>
      <c r="AI56">
        <v>0</v>
      </c>
      <c r="AJ56">
        <v>0</v>
      </c>
      <c r="AK56">
        <v>22.686180000000007</v>
      </c>
      <c r="AL56">
        <v>26.006999999999998</v>
      </c>
      <c r="AM56">
        <v>2.3184297714285713</v>
      </c>
      <c r="AN56">
        <v>0</v>
      </c>
      <c r="AO56">
        <v>2.6996121936000002</v>
      </c>
      <c r="AP56">
        <v>2.70055296</v>
      </c>
      <c r="AQ56">
        <v>6.5504999999999987</v>
      </c>
      <c r="AR56">
        <v>21.819455999999999</v>
      </c>
      <c r="AS56">
        <v>14.415808896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22.521406152888616</v>
      </c>
      <c r="BB56">
        <f t="shared" si="0"/>
        <v>767.70336418459146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280.00031720310767</v>
      </c>
      <c r="L57">
        <v>0</v>
      </c>
      <c r="M57">
        <v>60.309157595835309</v>
      </c>
      <c r="N57">
        <v>51.882352941176471</v>
      </c>
      <c r="O57">
        <v>73.289433161311806</v>
      </c>
      <c r="P57">
        <v>23.417955177206391</v>
      </c>
      <c r="Q57">
        <v>8.5214634146341481</v>
      </c>
      <c r="R57">
        <v>9.3106280816326521</v>
      </c>
      <c r="S57">
        <v>11.58941209048362</v>
      </c>
      <c r="T57">
        <v>0</v>
      </c>
      <c r="U57">
        <v>62.109384033035099</v>
      </c>
      <c r="V57">
        <v>6.2601156069364166</v>
      </c>
      <c r="W57">
        <v>19.998886502373953</v>
      </c>
      <c r="X57">
        <v>21.594906803433116</v>
      </c>
      <c r="Y57">
        <v>0</v>
      </c>
      <c r="Z57">
        <v>8.6961600000000008</v>
      </c>
      <c r="AA57">
        <v>6.1413336000000003</v>
      </c>
      <c r="AB57">
        <v>5.7374452800000002</v>
      </c>
      <c r="AC57">
        <v>4.2505073280000012</v>
      </c>
      <c r="AD57">
        <v>8.0065281600000002</v>
      </c>
      <c r="AE57">
        <v>18.595288800000002</v>
      </c>
      <c r="AF57">
        <v>6.1515000000000013</v>
      </c>
      <c r="AG57">
        <v>27.836693759999999</v>
      </c>
      <c r="AH57">
        <v>16.636896000000004</v>
      </c>
      <c r="AI57">
        <v>0</v>
      </c>
      <c r="AJ57">
        <v>0</v>
      </c>
      <c r="AK57">
        <v>22.686180000000007</v>
      </c>
      <c r="AL57">
        <v>26.006999999999998</v>
      </c>
      <c r="AM57">
        <v>2.3184297714285713</v>
      </c>
      <c r="AN57">
        <v>0</v>
      </c>
      <c r="AO57">
        <v>2.6786939760000004</v>
      </c>
      <c r="AP57">
        <v>2.70055296</v>
      </c>
      <c r="AQ57">
        <v>15.32817</v>
      </c>
      <c r="AR57">
        <v>21.819455999999999</v>
      </c>
      <c r="AS57">
        <v>14.415808896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23.891283296922147</v>
      </c>
      <c r="BB57">
        <f t="shared" si="0"/>
        <v>814.39937384567315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280.00031720310767</v>
      </c>
      <c r="L58">
        <v>0</v>
      </c>
      <c r="M58">
        <v>60.309157595835309</v>
      </c>
      <c r="N58">
        <v>51.882352941176471</v>
      </c>
      <c r="O58">
        <v>73.289433161311806</v>
      </c>
      <c r="P58">
        <v>23.417955177206391</v>
      </c>
      <c r="Q58">
        <v>8.5214634146341481</v>
      </c>
      <c r="R58">
        <v>9.3106280816326521</v>
      </c>
      <c r="S58">
        <v>11.58941209048362</v>
      </c>
      <c r="T58">
        <v>0</v>
      </c>
      <c r="U58">
        <v>62.109384033035099</v>
      </c>
      <c r="V58">
        <v>6.2601156069364166</v>
      </c>
      <c r="W58">
        <v>19.998886502373953</v>
      </c>
      <c r="X58">
        <v>21.594906803433116</v>
      </c>
      <c r="Y58">
        <v>0</v>
      </c>
      <c r="Z58">
        <v>8.6961600000000008</v>
      </c>
      <c r="AA58">
        <v>7.8067799999999998</v>
      </c>
      <c r="AB58">
        <v>5.7374452800000002</v>
      </c>
      <c r="AC58">
        <v>4.2505073280000012</v>
      </c>
      <c r="AD58">
        <v>8.0065281600000002</v>
      </c>
      <c r="AE58">
        <v>18.595288800000002</v>
      </c>
      <c r="AF58">
        <v>6.1515000000000013</v>
      </c>
      <c r="AG58">
        <v>27.836693759999999</v>
      </c>
      <c r="AH58">
        <v>24.955344000000007</v>
      </c>
      <c r="AI58">
        <v>0</v>
      </c>
      <c r="AJ58">
        <v>0</v>
      </c>
      <c r="AK58">
        <v>22.686180000000007</v>
      </c>
      <c r="AL58">
        <v>26.006999999999998</v>
      </c>
      <c r="AM58">
        <v>2.3184297714285713</v>
      </c>
      <c r="AN58">
        <v>0</v>
      </c>
      <c r="AO58">
        <v>2.6993539439999998</v>
      </c>
      <c r="AP58">
        <v>2.70055296</v>
      </c>
      <c r="AQ58">
        <v>15.546520000000001</v>
      </c>
      <c r="AR58">
        <v>21.819455999999999</v>
      </c>
      <c r="AS58">
        <v>14.415808896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24.182636576109452</v>
      </c>
      <c r="BB58">
        <f t="shared" si="0"/>
        <v>824.33092493448578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280.00031720310767</v>
      </c>
      <c r="L59">
        <v>0</v>
      </c>
      <c r="M59">
        <v>60.309157595835309</v>
      </c>
      <c r="N59">
        <v>51.882352941176471</v>
      </c>
      <c r="O59">
        <v>73.289433161311806</v>
      </c>
      <c r="P59">
        <v>23.417955177206391</v>
      </c>
      <c r="Q59">
        <v>8.5214634146341481</v>
      </c>
      <c r="R59">
        <v>9.3106280816326521</v>
      </c>
      <c r="S59">
        <v>11.58941209048362</v>
      </c>
      <c r="T59">
        <v>0</v>
      </c>
      <c r="U59">
        <v>62.109384033035099</v>
      </c>
      <c r="V59">
        <v>6.2601156069364166</v>
      </c>
      <c r="W59">
        <v>20.379365217391307</v>
      </c>
      <c r="X59">
        <v>21.594906803433116</v>
      </c>
      <c r="Y59">
        <v>0</v>
      </c>
      <c r="Z59">
        <v>8.6961600000000008</v>
      </c>
      <c r="AA59">
        <v>12.317364000000001</v>
      </c>
      <c r="AB59">
        <v>5.7374452800000002</v>
      </c>
      <c r="AC59">
        <v>4.2505073280000012</v>
      </c>
      <c r="AD59">
        <v>8.0065281600000002</v>
      </c>
      <c r="AE59">
        <v>18.595288800000002</v>
      </c>
      <c r="AF59">
        <v>6.1515000000000013</v>
      </c>
      <c r="AG59">
        <v>27.836693759999999</v>
      </c>
      <c r="AH59">
        <v>24.955344000000007</v>
      </c>
      <c r="AI59">
        <v>0</v>
      </c>
      <c r="AJ59">
        <v>0</v>
      </c>
      <c r="AK59">
        <v>22.686180000000007</v>
      </c>
      <c r="AL59">
        <v>26.006999999999998</v>
      </c>
      <c r="AM59">
        <v>4.6368595428571426</v>
      </c>
      <c r="AN59">
        <v>0</v>
      </c>
      <c r="AO59">
        <v>2.6953510752000001</v>
      </c>
      <c r="AP59">
        <v>2.70055296</v>
      </c>
      <c r="AQ59">
        <v>15.546520000000001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24.376408290956611</v>
      </c>
      <c r="BB59">
        <f t="shared" si="0"/>
        <v>830.9361645548845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280.00031720310767</v>
      </c>
      <c r="L60">
        <v>0</v>
      </c>
      <c r="M60">
        <v>60.309157595835309</v>
      </c>
      <c r="N60">
        <v>51.882352941176471</v>
      </c>
      <c r="O60">
        <v>73.289433161311806</v>
      </c>
      <c r="P60">
        <v>23.417955177206391</v>
      </c>
      <c r="Q60">
        <v>8.5214634146341481</v>
      </c>
      <c r="R60">
        <v>9.3106280816326521</v>
      </c>
      <c r="S60">
        <v>11.58941209048362</v>
      </c>
      <c r="T60">
        <v>0</v>
      </c>
      <c r="U60">
        <v>62.109384033035099</v>
      </c>
      <c r="V60">
        <v>6.2601156069364166</v>
      </c>
      <c r="W60">
        <v>20.379365217391307</v>
      </c>
      <c r="X60">
        <v>21.594906803433116</v>
      </c>
      <c r="Y60">
        <v>0</v>
      </c>
      <c r="Z60">
        <v>8.6961600000000008</v>
      </c>
      <c r="AA60">
        <v>18.493394400000003</v>
      </c>
      <c r="AB60">
        <v>5.7374452800000002</v>
      </c>
      <c r="AC60">
        <v>4.2505073280000012</v>
      </c>
      <c r="AD60">
        <v>8.0065281600000002</v>
      </c>
      <c r="AE60">
        <v>18.595288800000002</v>
      </c>
      <c r="AF60">
        <v>6.1515000000000013</v>
      </c>
      <c r="AG60">
        <v>27.836693759999999</v>
      </c>
      <c r="AH60">
        <v>24.955344000000007</v>
      </c>
      <c r="AI60">
        <v>0</v>
      </c>
      <c r="AJ60">
        <v>0</v>
      </c>
      <c r="AK60">
        <v>22.686180000000007</v>
      </c>
      <c r="AL60">
        <v>26.006999999999998</v>
      </c>
      <c r="AM60">
        <v>4.6368595428571426</v>
      </c>
      <c r="AN60">
        <v>0</v>
      </c>
      <c r="AO60">
        <v>2.6855375904000001</v>
      </c>
      <c r="AP60">
        <v>1.35027648</v>
      </c>
      <c r="AQ60">
        <v>22.009679999999999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24.697862742956609</v>
      </c>
      <c r="BB60">
        <f t="shared" si="0"/>
        <v>841.89381053808461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350.00205547203137</v>
      </c>
      <c r="L61">
        <v>0</v>
      </c>
      <c r="M61">
        <v>60.309157595835309</v>
      </c>
      <c r="N61">
        <v>51.882352941176471</v>
      </c>
      <c r="O61">
        <v>73.289433161311806</v>
      </c>
      <c r="P61">
        <v>23.417955177206391</v>
      </c>
      <c r="Q61">
        <v>8.5214634146341481</v>
      </c>
      <c r="R61">
        <v>9.3106280816326521</v>
      </c>
      <c r="S61">
        <v>11.58941209048362</v>
      </c>
      <c r="T61">
        <v>0</v>
      </c>
      <c r="U61">
        <v>62.109384033035099</v>
      </c>
      <c r="V61">
        <v>6.2601156069364166</v>
      </c>
      <c r="W61">
        <v>20.379365217391307</v>
      </c>
      <c r="X61">
        <v>21.594906803433116</v>
      </c>
      <c r="Y61">
        <v>0</v>
      </c>
      <c r="Z61">
        <v>8.6961600000000008</v>
      </c>
      <c r="AA61">
        <v>18.493394400000003</v>
      </c>
      <c r="AB61">
        <v>5.7374452800000002</v>
      </c>
      <c r="AC61">
        <v>4.2505073280000012</v>
      </c>
      <c r="AD61">
        <v>8.0065281600000002</v>
      </c>
      <c r="AE61">
        <v>18.595288800000002</v>
      </c>
      <c r="AF61">
        <v>6.1515000000000013</v>
      </c>
      <c r="AG61">
        <v>27.836693759999999</v>
      </c>
      <c r="AH61">
        <v>24.955344000000007</v>
      </c>
      <c r="AI61">
        <v>0</v>
      </c>
      <c r="AJ61">
        <v>0</v>
      </c>
      <c r="AK61">
        <v>22.686180000000007</v>
      </c>
      <c r="AL61">
        <v>26.006999999999998</v>
      </c>
      <c r="AM61">
        <v>4.6368595428571426</v>
      </c>
      <c r="AN61">
        <v>0</v>
      </c>
      <c r="AO61">
        <v>2.6710756128000006</v>
      </c>
      <c r="AP61">
        <v>1.35027648</v>
      </c>
      <c r="AQ61">
        <v>23.319780000000002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26.729838171706767</v>
      </c>
      <c r="BB61">
        <f t="shared" si="0"/>
        <v>911.15921140065814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356.89080709041247</v>
      </c>
      <c r="L62">
        <v>0</v>
      </c>
      <c r="M62">
        <v>60.309157595835309</v>
      </c>
      <c r="N62">
        <v>51.882352941176471</v>
      </c>
      <c r="O62">
        <v>73.289433161311806</v>
      </c>
      <c r="P62">
        <v>23.417955177206391</v>
      </c>
      <c r="Q62">
        <v>8.5214634146341481</v>
      </c>
      <c r="R62">
        <v>9.3106280816326521</v>
      </c>
      <c r="S62">
        <v>11.58941209048362</v>
      </c>
      <c r="T62">
        <v>0</v>
      </c>
      <c r="U62">
        <v>62.109384033035099</v>
      </c>
      <c r="V62">
        <v>6.2601156069364166</v>
      </c>
      <c r="W62">
        <v>20.379365217391307</v>
      </c>
      <c r="X62">
        <v>21.594906803433116</v>
      </c>
      <c r="Y62">
        <v>0</v>
      </c>
      <c r="Z62">
        <v>8.6961600000000008</v>
      </c>
      <c r="AA62">
        <v>18.493394400000003</v>
      </c>
      <c r="AB62">
        <v>5.7374452800000002</v>
      </c>
      <c r="AC62">
        <v>4.2505073280000012</v>
      </c>
      <c r="AD62">
        <v>8.0065281600000002</v>
      </c>
      <c r="AE62">
        <v>12.396859200000002</v>
      </c>
      <c r="AF62">
        <v>6.1515000000000013</v>
      </c>
      <c r="AG62">
        <v>27.836693759999999</v>
      </c>
      <c r="AH62">
        <v>24.955344000000007</v>
      </c>
      <c r="AI62">
        <v>0</v>
      </c>
      <c r="AJ62">
        <v>0</v>
      </c>
      <c r="AK62">
        <v>22.686180000000007</v>
      </c>
      <c r="AL62">
        <v>26.006999999999998</v>
      </c>
      <c r="AM62">
        <v>4.6368595428571426</v>
      </c>
      <c r="AN62">
        <v>0</v>
      </c>
      <c r="AO62">
        <v>2.6637154991999998</v>
      </c>
      <c r="AP62">
        <v>1.35027648</v>
      </c>
      <c r="AQ62">
        <v>23.319780000000002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26.749302192677305</v>
      </c>
      <c r="BB62">
        <f t="shared" si="0"/>
        <v>911.8227092844686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450.00180874969089</v>
      </c>
      <c r="L63">
        <v>7.3596677540599948</v>
      </c>
      <c r="M63">
        <v>60.309157595835309</v>
      </c>
      <c r="N63">
        <v>51.882352941176471</v>
      </c>
      <c r="O63">
        <v>73.289433161311806</v>
      </c>
      <c r="P63">
        <v>23.417955177206391</v>
      </c>
      <c r="Q63">
        <v>8.5214634146341481</v>
      </c>
      <c r="R63">
        <v>9.3106280816326521</v>
      </c>
      <c r="S63">
        <v>11.58941209048362</v>
      </c>
      <c r="T63">
        <v>0</v>
      </c>
      <c r="U63">
        <v>62.109384033035099</v>
      </c>
      <c r="V63">
        <v>6.2601156069364166</v>
      </c>
      <c r="W63">
        <v>20.379365217391307</v>
      </c>
      <c r="X63">
        <v>21.594906803433116</v>
      </c>
      <c r="Y63">
        <v>0</v>
      </c>
      <c r="Z63">
        <v>8.6961600000000008</v>
      </c>
      <c r="AA63">
        <v>18.493394400000003</v>
      </c>
      <c r="AB63">
        <v>5.7374452800000002</v>
      </c>
      <c r="AC63">
        <v>4.2505073280000012</v>
      </c>
      <c r="AD63">
        <v>8.0065281600000002</v>
      </c>
      <c r="AE63">
        <v>12.396859200000002</v>
      </c>
      <c r="AF63">
        <v>6.1515000000000013</v>
      </c>
      <c r="AG63">
        <v>27.836693759999999</v>
      </c>
      <c r="AH63">
        <v>24.955344000000007</v>
      </c>
      <c r="AI63">
        <v>0</v>
      </c>
      <c r="AJ63">
        <v>0</v>
      </c>
      <c r="AK63">
        <v>22.686180000000007</v>
      </c>
      <c r="AL63">
        <v>26.006999999999998</v>
      </c>
      <c r="AM63">
        <v>4.6368595428571426</v>
      </c>
      <c r="AN63">
        <v>0</v>
      </c>
      <c r="AO63">
        <v>2.6690096159999999</v>
      </c>
      <c r="AP63">
        <v>1.35027648</v>
      </c>
      <c r="AQ63">
        <v>23.319780000000002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29.612867371551616</v>
      </c>
      <c r="BB63">
        <f t="shared" si="0"/>
        <v>1009.4351076357329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512.33922797158311</v>
      </c>
      <c r="L64">
        <v>7.3596677540599948</v>
      </c>
      <c r="M64">
        <v>60.309157595835309</v>
      </c>
      <c r="N64">
        <v>51.882352941176471</v>
      </c>
      <c r="O64">
        <v>73.289433161311806</v>
      </c>
      <c r="P64">
        <v>23.417955177206391</v>
      </c>
      <c r="Q64">
        <v>8.5214634146341481</v>
      </c>
      <c r="R64">
        <v>9.3106280816326521</v>
      </c>
      <c r="S64">
        <v>11.58941209048362</v>
      </c>
      <c r="T64">
        <v>0</v>
      </c>
      <c r="U64">
        <v>62.109384033035099</v>
      </c>
      <c r="V64">
        <v>6.2601156069364166</v>
      </c>
      <c r="W64">
        <v>20.379365217391307</v>
      </c>
      <c r="X64">
        <v>21.594906803433116</v>
      </c>
      <c r="Y64">
        <v>0</v>
      </c>
      <c r="Z64">
        <v>8.6961600000000008</v>
      </c>
      <c r="AA64">
        <v>18.493394400000003</v>
      </c>
      <c r="AB64">
        <v>5.7374452800000002</v>
      </c>
      <c r="AC64">
        <v>4.2505073280000012</v>
      </c>
      <c r="AD64">
        <v>8.0065281600000002</v>
      </c>
      <c r="AE64">
        <v>12.396859200000002</v>
      </c>
      <c r="AF64">
        <v>6.1515000000000013</v>
      </c>
      <c r="AG64">
        <v>27.836693759999999</v>
      </c>
      <c r="AH64">
        <v>24.955344000000007</v>
      </c>
      <c r="AI64">
        <v>0</v>
      </c>
      <c r="AJ64">
        <v>0</v>
      </c>
      <c r="AK64">
        <v>22.686180000000007</v>
      </c>
      <c r="AL64">
        <v>26.006999999999998</v>
      </c>
      <c r="AM64">
        <v>4.6368595428571426</v>
      </c>
      <c r="AN64">
        <v>0</v>
      </c>
      <c r="AO64">
        <v>2.6732707344</v>
      </c>
      <c r="AP64">
        <v>1.35027648</v>
      </c>
      <c r="AQ64">
        <v>23.319780000000002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31.389605077441033</v>
      </c>
      <c r="BB64">
        <f t="shared" si="0"/>
        <v>1070.0000502701355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512.33922797158311</v>
      </c>
      <c r="L65">
        <v>7.3596677540599948</v>
      </c>
      <c r="M65">
        <v>60.309157595835309</v>
      </c>
      <c r="N65">
        <v>51.882352941176471</v>
      </c>
      <c r="O65">
        <v>73.289433161311806</v>
      </c>
      <c r="P65">
        <v>23.417955177206391</v>
      </c>
      <c r="Q65">
        <v>8.5214634146341481</v>
      </c>
      <c r="R65">
        <v>9.3106280816326521</v>
      </c>
      <c r="S65">
        <v>11.58941209048362</v>
      </c>
      <c r="T65">
        <v>0</v>
      </c>
      <c r="U65">
        <v>62.109384033035099</v>
      </c>
      <c r="V65">
        <v>6.2601156069364166</v>
      </c>
      <c r="W65">
        <v>20.379365217391307</v>
      </c>
      <c r="X65">
        <v>21.594906803433116</v>
      </c>
      <c r="Y65">
        <v>0</v>
      </c>
      <c r="Z65">
        <v>8.6961600000000008</v>
      </c>
      <c r="AA65">
        <v>16.654464000000001</v>
      </c>
      <c r="AB65">
        <v>11.533435919999999</v>
      </c>
      <c r="AC65">
        <v>8.5010146560000024</v>
      </c>
      <c r="AD65">
        <v>8.0065281600000002</v>
      </c>
      <c r="AE65">
        <v>12.396859200000002</v>
      </c>
      <c r="AF65">
        <v>6.1515000000000013</v>
      </c>
      <c r="AG65">
        <v>27.836693759999999</v>
      </c>
      <c r="AH65">
        <v>24.955344000000007</v>
      </c>
      <c r="AI65">
        <v>0</v>
      </c>
      <c r="AJ65">
        <v>0</v>
      </c>
      <c r="AK65">
        <v>22.686180000000007</v>
      </c>
      <c r="AL65">
        <v>26.006999999999998</v>
      </c>
      <c r="AM65">
        <v>4.6368595428571426</v>
      </c>
      <c r="AN65">
        <v>0</v>
      </c>
      <c r="AO65">
        <v>2.6993539439999998</v>
      </c>
      <c r="AP65">
        <v>1.6315840799999999</v>
      </c>
      <c r="AQ65">
        <v>22.009679999999999</v>
      </c>
      <c r="AR65">
        <v>21.819455999999999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31.594944113041031</v>
      </c>
      <c r="BB65">
        <f t="shared" si="0"/>
        <v>1076.9995696121355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512.33922797158311</v>
      </c>
      <c r="L66">
        <v>7.3596677540599948</v>
      </c>
      <c r="M66">
        <v>60.309157595835309</v>
      </c>
      <c r="N66">
        <v>51.882352941176471</v>
      </c>
      <c r="O66">
        <v>73.289433161311806</v>
      </c>
      <c r="P66">
        <v>23.417955177206391</v>
      </c>
      <c r="Q66">
        <v>8.5214634146341481</v>
      </c>
      <c r="R66">
        <v>9.3106280816326521</v>
      </c>
      <c r="S66">
        <v>11.58941209048362</v>
      </c>
      <c r="T66">
        <v>0</v>
      </c>
      <c r="U66">
        <v>62.109384033035099</v>
      </c>
      <c r="V66">
        <v>6.2601156069364166</v>
      </c>
      <c r="W66">
        <v>20.379365217391307</v>
      </c>
      <c r="X66">
        <v>21.594906803433116</v>
      </c>
      <c r="Y66">
        <v>0</v>
      </c>
      <c r="Z66">
        <v>8.2613520000000005</v>
      </c>
      <c r="AA66">
        <v>15.440076000000001</v>
      </c>
      <c r="AB66">
        <v>11.533435919999999</v>
      </c>
      <c r="AC66">
        <v>8.5010146560000024</v>
      </c>
      <c r="AD66">
        <v>8.0065281600000002</v>
      </c>
      <c r="AE66">
        <v>12.396859200000002</v>
      </c>
      <c r="AF66">
        <v>6.1515000000000013</v>
      </c>
      <c r="AG66">
        <v>27.836693759999999</v>
      </c>
      <c r="AH66">
        <v>24.955344000000007</v>
      </c>
      <c r="AI66">
        <v>0</v>
      </c>
      <c r="AJ66">
        <v>0</v>
      </c>
      <c r="AK66">
        <v>22.686180000000007</v>
      </c>
      <c r="AL66">
        <v>26.006999999999998</v>
      </c>
      <c r="AM66">
        <v>5.3862509841269848</v>
      </c>
      <c r="AN66">
        <v>0</v>
      </c>
      <c r="AO66">
        <v>2.6956093248000004</v>
      </c>
      <c r="AP66">
        <v>1.6315840799999999</v>
      </c>
      <c r="AQ66">
        <v>15.546520000000001</v>
      </c>
      <c r="AR66">
        <v>21.819455999999999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31.384993187390243</v>
      </c>
      <c r="BB66">
        <f t="shared" si="0"/>
        <v>1069.8428113598563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512.33922797158311</v>
      </c>
      <c r="L67">
        <v>7.3596677540599948</v>
      </c>
      <c r="M67">
        <v>60.309157595835309</v>
      </c>
      <c r="N67">
        <v>51.882352941176471</v>
      </c>
      <c r="O67">
        <v>73.289433161311806</v>
      </c>
      <c r="P67">
        <v>23.417955177206391</v>
      </c>
      <c r="Q67">
        <v>8.5214634146341481</v>
      </c>
      <c r="R67">
        <v>9.3106280816326521</v>
      </c>
      <c r="S67">
        <v>11.58941209048362</v>
      </c>
      <c r="T67">
        <v>0</v>
      </c>
      <c r="U67">
        <v>62.109384033035099</v>
      </c>
      <c r="V67">
        <v>6.2601156069364166</v>
      </c>
      <c r="W67">
        <v>20.379365217391307</v>
      </c>
      <c r="X67">
        <v>21.594906803433116</v>
      </c>
      <c r="Y67">
        <v>0</v>
      </c>
      <c r="Z67">
        <v>2.8784289599999999</v>
      </c>
      <c r="AA67">
        <v>11.102976000000002</v>
      </c>
      <c r="AB67">
        <v>11.533435919999999</v>
      </c>
      <c r="AC67">
        <v>8.5010146560000024</v>
      </c>
      <c r="AD67">
        <v>8.0065281600000002</v>
      </c>
      <c r="AE67">
        <v>12.396859200000002</v>
      </c>
      <c r="AF67">
        <v>6.1515000000000013</v>
      </c>
      <c r="AG67">
        <v>27.836693759999999</v>
      </c>
      <c r="AH67">
        <v>24.955344000000007</v>
      </c>
      <c r="AI67">
        <v>0</v>
      </c>
      <c r="AJ67">
        <v>0</v>
      </c>
      <c r="AK67">
        <v>22.686180000000007</v>
      </c>
      <c r="AL67">
        <v>26.006999999999998</v>
      </c>
      <c r="AM67">
        <v>6.9552893142857144</v>
      </c>
      <c r="AN67">
        <v>0</v>
      </c>
      <c r="AO67">
        <v>1.8488088864000001</v>
      </c>
      <c r="AP67">
        <v>1.6315840799999999</v>
      </c>
      <c r="AQ67">
        <v>15.284500000000001</v>
      </c>
      <c r="AR67">
        <v>21.819455999999999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31.121088363828342</v>
      </c>
      <c r="BB67">
        <f t="shared" si="0"/>
        <v>1060.8469110351768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512.33922797158311</v>
      </c>
      <c r="L68">
        <v>7.3596677540599948</v>
      </c>
      <c r="M68">
        <v>60.309157595835309</v>
      </c>
      <c r="N68">
        <v>51.882352941176471</v>
      </c>
      <c r="O68">
        <v>73.289433161311806</v>
      </c>
      <c r="P68">
        <v>23.417955177206391</v>
      </c>
      <c r="Q68">
        <v>8.5214634146341481</v>
      </c>
      <c r="R68">
        <v>9.3106280816326521</v>
      </c>
      <c r="S68">
        <v>11.58941209048362</v>
      </c>
      <c r="T68">
        <v>0</v>
      </c>
      <c r="U68">
        <v>62.109384033035099</v>
      </c>
      <c r="V68">
        <v>6.2601156069364166</v>
      </c>
      <c r="W68">
        <v>20.379365217391307</v>
      </c>
      <c r="X68">
        <v>21.594906803433116</v>
      </c>
      <c r="Y68">
        <v>0</v>
      </c>
      <c r="Z68">
        <v>2.8784289599999999</v>
      </c>
      <c r="AA68">
        <v>11.102976000000002</v>
      </c>
      <c r="AB68">
        <v>11.533435919999999</v>
      </c>
      <c r="AC68">
        <v>8.5010146560000024</v>
      </c>
      <c r="AD68">
        <v>8.0065281600000002</v>
      </c>
      <c r="AE68">
        <v>12.396859200000002</v>
      </c>
      <c r="AF68">
        <v>6.1515000000000013</v>
      </c>
      <c r="AG68">
        <v>27.836693759999999</v>
      </c>
      <c r="AH68">
        <v>24.955344000000007</v>
      </c>
      <c r="AI68">
        <v>0</v>
      </c>
      <c r="AJ68">
        <v>0</v>
      </c>
      <c r="AK68">
        <v>22.686180000000007</v>
      </c>
      <c r="AL68">
        <v>26.006999999999998</v>
      </c>
      <c r="AM68">
        <v>6.9552893142857144</v>
      </c>
      <c r="AN68">
        <v>0</v>
      </c>
      <c r="AO68">
        <v>1.7710757568000004</v>
      </c>
      <c r="AP68">
        <v>1.6315840799999999</v>
      </c>
      <c r="AQ68">
        <v>15.284500000000001</v>
      </c>
      <c r="AR68">
        <v>21.819455999999999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31.118872599828343</v>
      </c>
      <c r="BB68">
        <f t="shared" ref="BB68:BB99" si="1">SUM(B68:AZ68)-BA68</f>
        <v>1060.7713936695768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512.33922797158311</v>
      </c>
      <c r="L69">
        <v>7.3596677540599948</v>
      </c>
      <c r="M69">
        <v>60.309157595835309</v>
      </c>
      <c r="N69">
        <v>51.882352941176471</v>
      </c>
      <c r="O69">
        <v>73.289433161311806</v>
      </c>
      <c r="P69">
        <v>23.417955177206391</v>
      </c>
      <c r="Q69">
        <v>8.5214634146341481</v>
      </c>
      <c r="R69">
        <v>9.3106280816326521</v>
      </c>
      <c r="S69">
        <v>11.58941209048362</v>
      </c>
      <c r="T69">
        <v>0</v>
      </c>
      <c r="U69">
        <v>62.109384033035099</v>
      </c>
      <c r="V69">
        <v>6.2601156069364166</v>
      </c>
      <c r="W69">
        <v>20.379365217391307</v>
      </c>
      <c r="X69">
        <v>21.594906803433116</v>
      </c>
      <c r="Y69">
        <v>0</v>
      </c>
      <c r="Z69">
        <v>2.8784289599999999</v>
      </c>
      <c r="AA69">
        <v>11.102976000000002</v>
      </c>
      <c r="AB69">
        <v>11.533435919999999</v>
      </c>
      <c r="AC69">
        <v>8.5010146560000024</v>
      </c>
      <c r="AD69">
        <v>8.0065281600000002</v>
      </c>
      <c r="AE69">
        <v>12.396859200000002</v>
      </c>
      <c r="AF69">
        <v>6.1515000000000013</v>
      </c>
      <c r="AG69">
        <v>27.836693759999999</v>
      </c>
      <c r="AH69">
        <v>24.955344000000007</v>
      </c>
      <c r="AI69">
        <v>0</v>
      </c>
      <c r="AJ69">
        <v>0</v>
      </c>
      <c r="AK69">
        <v>22.686180000000007</v>
      </c>
      <c r="AL69">
        <v>26.006999999999998</v>
      </c>
      <c r="AM69">
        <v>6.9552893142857144</v>
      </c>
      <c r="AN69">
        <v>0</v>
      </c>
      <c r="AO69">
        <v>1.7045764848000002</v>
      </c>
      <c r="AP69">
        <v>1.6315840799999999</v>
      </c>
      <c r="AQ69">
        <v>15.153490000000003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31.11324332024104</v>
      </c>
      <c r="BB69">
        <f t="shared" si="1"/>
        <v>1060.5795136771642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512.33922797158311</v>
      </c>
      <c r="L70">
        <v>7.3596677540599948</v>
      </c>
      <c r="M70">
        <v>60.309157595835309</v>
      </c>
      <c r="N70">
        <v>51.882352941176471</v>
      </c>
      <c r="O70">
        <v>73.289433161311806</v>
      </c>
      <c r="P70">
        <v>23.417955177206391</v>
      </c>
      <c r="Q70">
        <v>8.5214634146341481</v>
      </c>
      <c r="R70">
        <v>9.3106280816326521</v>
      </c>
      <c r="S70">
        <v>11.58941209048362</v>
      </c>
      <c r="T70">
        <v>0</v>
      </c>
      <c r="U70">
        <v>62.109384033035099</v>
      </c>
      <c r="V70">
        <v>6.2601156069364166</v>
      </c>
      <c r="W70">
        <v>20.379365217391307</v>
      </c>
      <c r="X70">
        <v>21.594906803433116</v>
      </c>
      <c r="Y70">
        <v>0</v>
      </c>
      <c r="Z70">
        <v>2.8784289599999999</v>
      </c>
      <c r="AA70">
        <v>11.102976000000002</v>
      </c>
      <c r="AB70">
        <v>11.533435919999999</v>
      </c>
      <c r="AC70">
        <v>8.5010146560000024</v>
      </c>
      <c r="AD70">
        <v>8.0065281600000002</v>
      </c>
      <c r="AE70">
        <v>12.396859200000002</v>
      </c>
      <c r="AF70">
        <v>6.1515000000000013</v>
      </c>
      <c r="AG70">
        <v>27.836693759999999</v>
      </c>
      <c r="AH70">
        <v>24.955344000000007</v>
      </c>
      <c r="AI70">
        <v>0</v>
      </c>
      <c r="AJ70">
        <v>0</v>
      </c>
      <c r="AK70">
        <v>22.686180000000007</v>
      </c>
      <c r="AL70">
        <v>26.006999999999998</v>
      </c>
      <c r="AM70">
        <v>6.9552893142857144</v>
      </c>
      <c r="AN70">
        <v>0</v>
      </c>
      <c r="AO70">
        <v>1.6553799360000003</v>
      </c>
      <c r="AP70">
        <v>1.6315840799999999</v>
      </c>
      <c r="AQ70">
        <v>14.847800000000001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31.103129575428341</v>
      </c>
      <c r="BB70">
        <f t="shared" si="1"/>
        <v>1060.2347408731769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512.33922797158311</v>
      </c>
      <c r="L71">
        <v>7.3596677540599948</v>
      </c>
      <c r="M71">
        <v>60.309157595835309</v>
      </c>
      <c r="N71">
        <v>51.882352941176471</v>
      </c>
      <c r="O71">
        <v>73.289433161311806</v>
      </c>
      <c r="P71">
        <v>23.417955177206391</v>
      </c>
      <c r="Q71">
        <v>8.5214634146341481</v>
      </c>
      <c r="R71">
        <v>9.3106280816326521</v>
      </c>
      <c r="S71">
        <v>11.58941209048362</v>
      </c>
      <c r="T71">
        <v>0</v>
      </c>
      <c r="U71">
        <v>62.109384033035099</v>
      </c>
      <c r="V71">
        <v>6.2601156069364166</v>
      </c>
      <c r="W71">
        <v>20.379365217391307</v>
      </c>
      <c r="X71">
        <v>21.594906803433116</v>
      </c>
      <c r="Y71">
        <v>0</v>
      </c>
      <c r="Z71">
        <v>2.8784289599999999</v>
      </c>
      <c r="AA71">
        <v>5.5514880000000009</v>
      </c>
      <c r="AB71">
        <v>11.533435919999999</v>
      </c>
      <c r="AC71">
        <v>8.5010146560000024</v>
      </c>
      <c r="AD71">
        <v>8.0065281600000002</v>
      </c>
      <c r="AE71">
        <v>12.396859200000002</v>
      </c>
      <c r="AF71">
        <v>6.1515000000000013</v>
      </c>
      <c r="AG71">
        <v>27.836693759999999</v>
      </c>
      <c r="AH71">
        <v>24.955344000000007</v>
      </c>
      <c r="AI71">
        <v>0</v>
      </c>
      <c r="AJ71">
        <v>0</v>
      </c>
      <c r="AK71">
        <v>22.686180000000007</v>
      </c>
      <c r="AL71">
        <v>26.006999999999998</v>
      </c>
      <c r="AM71">
        <v>6.9552893142857144</v>
      </c>
      <c r="AN71">
        <v>0</v>
      </c>
      <c r="AO71">
        <v>1.5785506800000002</v>
      </c>
      <c r="AP71">
        <v>1.6315840799999999</v>
      </c>
      <c r="AQ71">
        <v>14.847800000000001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30.942722316228334</v>
      </c>
      <c r="BB71">
        <f t="shared" si="1"/>
        <v>1054.7668308763768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512.33922797158311</v>
      </c>
      <c r="L72">
        <v>7.3596677540599948</v>
      </c>
      <c r="M72">
        <v>60.309157595835309</v>
      </c>
      <c r="N72">
        <v>51.882352941176471</v>
      </c>
      <c r="O72">
        <v>73.289433161311806</v>
      </c>
      <c r="P72">
        <v>23.417955177206391</v>
      </c>
      <c r="Q72">
        <v>8.5214634146341481</v>
      </c>
      <c r="R72">
        <v>9.3106280816326521</v>
      </c>
      <c r="S72">
        <v>11.58941209048362</v>
      </c>
      <c r="T72">
        <v>0</v>
      </c>
      <c r="U72">
        <v>62.109384033035099</v>
      </c>
      <c r="V72">
        <v>6.2601156069364166</v>
      </c>
      <c r="W72">
        <v>20.379365217391307</v>
      </c>
      <c r="X72">
        <v>21.594906803433116</v>
      </c>
      <c r="Y72">
        <v>0</v>
      </c>
      <c r="Z72">
        <v>2.8784289599999999</v>
      </c>
      <c r="AA72">
        <v>5.5514880000000009</v>
      </c>
      <c r="AB72">
        <v>11.533435919999999</v>
      </c>
      <c r="AC72">
        <v>8.5010146560000024</v>
      </c>
      <c r="AD72">
        <v>8.0065281600000002</v>
      </c>
      <c r="AE72">
        <v>12.396859200000002</v>
      </c>
      <c r="AF72">
        <v>6.1515000000000013</v>
      </c>
      <c r="AG72">
        <v>27.836693759999999</v>
      </c>
      <c r="AH72">
        <v>24.955344000000007</v>
      </c>
      <c r="AI72">
        <v>0</v>
      </c>
      <c r="AJ72">
        <v>0</v>
      </c>
      <c r="AK72">
        <v>22.686180000000007</v>
      </c>
      <c r="AL72">
        <v>26.006999999999998</v>
      </c>
      <c r="AM72">
        <v>6.9552893142857144</v>
      </c>
      <c r="AN72">
        <v>0</v>
      </c>
      <c r="AO72">
        <v>1.506886416</v>
      </c>
      <c r="AP72">
        <v>1.6315840799999999</v>
      </c>
      <c r="AQ72">
        <v>14.847800000000001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30.940680036228336</v>
      </c>
      <c r="BB72">
        <f t="shared" si="1"/>
        <v>1054.6972088923769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512.33922797158311</v>
      </c>
      <c r="L73">
        <v>7.3596677540599948</v>
      </c>
      <c r="M73">
        <v>60.309157595835309</v>
      </c>
      <c r="N73">
        <v>51.882352941176471</v>
      </c>
      <c r="O73">
        <v>73.289433161311806</v>
      </c>
      <c r="P73">
        <v>23.417955177206391</v>
      </c>
      <c r="Q73">
        <v>8.5214634146341481</v>
      </c>
      <c r="R73">
        <v>9.3106280816326521</v>
      </c>
      <c r="S73">
        <v>11.58941209048362</v>
      </c>
      <c r="T73">
        <v>0</v>
      </c>
      <c r="U73">
        <v>62.109384033035099</v>
      </c>
      <c r="V73">
        <v>6.2601156069364166</v>
      </c>
      <c r="W73">
        <v>20.379365217391307</v>
      </c>
      <c r="X73">
        <v>21.594906803433116</v>
      </c>
      <c r="Y73">
        <v>0</v>
      </c>
      <c r="Z73">
        <v>2.8784289599999999</v>
      </c>
      <c r="AA73">
        <v>5.5514880000000009</v>
      </c>
      <c r="AB73">
        <v>11.533435919999999</v>
      </c>
      <c r="AC73">
        <v>8.5010146560000024</v>
      </c>
      <c r="AD73">
        <v>8.0065281600000002</v>
      </c>
      <c r="AE73">
        <v>12.396859200000002</v>
      </c>
      <c r="AF73">
        <v>6.1515000000000013</v>
      </c>
      <c r="AG73">
        <v>27.836693759999999</v>
      </c>
      <c r="AH73">
        <v>24.955344000000007</v>
      </c>
      <c r="AI73">
        <v>0</v>
      </c>
      <c r="AJ73">
        <v>0</v>
      </c>
      <c r="AK73">
        <v>22.686180000000007</v>
      </c>
      <c r="AL73">
        <v>26.006999999999998</v>
      </c>
      <c r="AM73">
        <v>6.9552893142857144</v>
      </c>
      <c r="AN73">
        <v>0</v>
      </c>
      <c r="AO73">
        <v>1.4884215696</v>
      </c>
      <c r="AP73">
        <v>1.6315840799999999</v>
      </c>
      <c r="AQ73">
        <v>14.847800000000001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30.940153874628336</v>
      </c>
      <c r="BB73">
        <f t="shared" si="1"/>
        <v>1054.6792702075768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512.33922797158311</v>
      </c>
      <c r="L74">
        <v>7.3596677540599948</v>
      </c>
      <c r="M74">
        <v>60.309157595835309</v>
      </c>
      <c r="N74">
        <v>51.882352941176471</v>
      </c>
      <c r="O74">
        <v>73.289433161311806</v>
      </c>
      <c r="P74">
        <v>23.417955177206391</v>
      </c>
      <c r="Q74">
        <v>8.5214634146341481</v>
      </c>
      <c r="R74">
        <v>9.3106280816326521</v>
      </c>
      <c r="S74">
        <v>11.58941209048362</v>
      </c>
      <c r="T74">
        <v>0</v>
      </c>
      <c r="U74">
        <v>62.109384033035099</v>
      </c>
      <c r="V74">
        <v>6.2601156069364166</v>
      </c>
      <c r="W74">
        <v>20.379365217391307</v>
      </c>
      <c r="X74">
        <v>21.594906803433116</v>
      </c>
      <c r="Y74">
        <v>0</v>
      </c>
      <c r="Z74">
        <v>2.8784289599999999</v>
      </c>
      <c r="AA74">
        <v>5.2045200000000005</v>
      </c>
      <c r="AB74">
        <v>11.533435919999999</v>
      </c>
      <c r="AC74">
        <v>8.5010146560000024</v>
      </c>
      <c r="AD74">
        <v>8.0065281600000002</v>
      </c>
      <c r="AE74">
        <v>12.396859200000002</v>
      </c>
      <c r="AF74">
        <v>6.1515000000000013</v>
      </c>
      <c r="AG74">
        <v>27.836693759999999</v>
      </c>
      <c r="AH74">
        <v>30.819849840000003</v>
      </c>
      <c r="AI74">
        <v>0</v>
      </c>
      <c r="AJ74">
        <v>0</v>
      </c>
      <c r="AK74">
        <v>22.686180000000007</v>
      </c>
      <c r="AL74">
        <v>26.006999999999998</v>
      </c>
      <c r="AM74">
        <v>6.9552893142857144</v>
      </c>
      <c r="AN74">
        <v>0</v>
      </c>
      <c r="AO74">
        <v>1.3830557327999999</v>
      </c>
      <c r="AP74">
        <v>1.6315840799999999</v>
      </c>
      <c r="AQ74">
        <v>14.847800000000001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31.094400475428337</v>
      </c>
      <c r="BB74">
        <f t="shared" si="1"/>
        <v>1059.9371956099767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512.33922797158311</v>
      </c>
      <c r="L75">
        <v>7.3596677540599948</v>
      </c>
      <c r="M75">
        <v>60.309157595835309</v>
      </c>
      <c r="N75">
        <v>51.882352941176471</v>
      </c>
      <c r="O75">
        <v>73.289433161311806</v>
      </c>
      <c r="P75">
        <v>23.417955177206391</v>
      </c>
      <c r="Q75">
        <v>8.5214634146341481</v>
      </c>
      <c r="R75">
        <v>9.3106280816326521</v>
      </c>
      <c r="S75">
        <v>11.58941209048362</v>
      </c>
      <c r="T75">
        <v>0</v>
      </c>
      <c r="U75">
        <v>62.109384033035099</v>
      </c>
      <c r="V75">
        <v>6.2601156069364166</v>
      </c>
      <c r="W75">
        <v>20.379365217391307</v>
      </c>
      <c r="X75">
        <v>21.594906803433116</v>
      </c>
      <c r="Y75">
        <v>0</v>
      </c>
      <c r="Z75">
        <v>2.8784289599999999</v>
      </c>
      <c r="AA75">
        <v>5.2045200000000005</v>
      </c>
      <c r="AB75">
        <v>17.352844704000002</v>
      </c>
      <c r="AC75">
        <v>12.7643852736</v>
      </c>
      <c r="AD75">
        <v>8.0065281600000002</v>
      </c>
      <c r="AE75">
        <v>12.396859200000002</v>
      </c>
      <c r="AF75">
        <v>6.1515000000000013</v>
      </c>
      <c r="AG75">
        <v>27.836693759999999</v>
      </c>
      <c r="AH75">
        <v>30.819849840000003</v>
      </c>
      <c r="AI75">
        <v>0</v>
      </c>
      <c r="AJ75">
        <v>0</v>
      </c>
      <c r="AK75">
        <v>22.686180000000007</v>
      </c>
      <c r="AL75">
        <v>34.675999999999995</v>
      </c>
      <c r="AM75">
        <v>6.9552893142857144</v>
      </c>
      <c r="AN75">
        <v>0</v>
      </c>
      <c r="AO75">
        <v>1.2813053903999998</v>
      </c>
      <c r="AP75">
        <v>1.6315840799999999</v>
      </c>
      <c r="AQ75">
        <v>15.546520000000001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31.645839794628337</v>
      </c>
      <c r="BB75">
        <f t="shared" si="1"/>
        <v>1078.7345053499769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512.33922797158311</v>
      </c>
      <c r="L76">
        <v>7.3596677540599948</v>
      </c>
      <c r="M76">
        <v>60.309157595835309</v>
      </c>
      <c r="N76">
        <v>51.882352941176471</v>
      </c>
      <c r="O76">
        <v>73.289433161311806</v>
      </c>
      <c r="P76">
        <v>23.417955177206391</v>
      </c>
      <c r="Q76">
        <v>8.5214634146341481</v>
      </c>
      <c r="R76">
        <v>9.3106280816326521</v>
      </c>
      <c r="S76">
        <v>11.58941209048362</v>
      </c>
      <c r="T76">
        <v>0</v>
      </c>
      <c r="U76">
        <v>62.109384033035099</v>
      </c>
      <c r="V76">
        <v>6.2601156069364166</v>
      </c>
      <c r="W76">
        <v>20.379365217391307</v>
      </c>
      <c r="X76">
        <v>21.594906803433116</v>
      </c>
      <c r="Y76">
        <v>0</v>
      </c>
      <c r="Z76">
        <v>2.8784289599999999</v>
      </c>
      <c r="AA76">
        <v>11.102976000000002</v>
      </c>
      <c r="AB76">
        <v>17.352844704000002</v>
      </c>
      <c r="AC76">
        <v>12.7643852736</v>
      </c>
      <c r="AD76">
        <v>8.0065281600000002</v>
      </c>
      <c r="AE76">
        <v>12.396859200000002</v>
      </c>
      <c r="AF76">
        <v>6.1515000000000013</v>
      </c>
      <c r="AG76">
        <v>27.836693759999999</v>
      </c>
      <c r="AH76">
        <v>41.093133119999997</v>
      </c>
      <c r="AI76">
        <v>0</v>
      </c>
      <c r="AJ76">
        <v>0</v>
      </c>
      <c r="AK76">
        <v>22.686180000000007</v>
      </c>
      <c r="AL76">
        <v>34.675999999999995</v>
      </c>
      <c r="AM76">
        <v>6.9552893142857144</v>
      </c>
      <c r="AN76">
        <v>0</v>
      </c>
      <c r="AO76">
        <v>1.2432135744000001</v>
      </c>
      <c r="AP76">
        <v>1.6315840799999999</v>
      </c>
      <c r="AQ76">
        <v>15.546520000000001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32.105648815428331</v>
      </c>
      <c r="BB76">
        <f t="shared" si="1"/>
        <v>1094.4083437931768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512.33922797158311</v>
      </c>
      <c r="L77">
        <v>7.3596677540599948</v>
      </c>
      <c r="M77">
        <v>60.309157595835309</v>
      </c>
      <c r="N77">
        <v>51.882352941176471</v>
      </c>
      <c r="O77">
        <v>73.289433161311806</v>
      </c>
      <c r="P77">
        <v>23.417955177206391</v>
      </c>
      <c r="Q77">
        <v>8.5214634146341481</v>
      </c>
      <c r="R77">
        <v>9.3106280816326521</v>
      </c>
      <c r="S77">
        <v>11.58941209048362</v>
      </c>
      <c r="T77">
        <v>0</v>
      </c>
      <c r="U77">
        <v>62.109384033035099</v>
      </c>
      <c r="V77">
        <v>6.2601156069364166</v>
      </c>
      <c r="W77">
        <v>20.379365217391307</v>
      </c>
      <c r="X77">
        <v>21.594906803433116</v>
      </c>
      <c r="Y77">
        <v>0</v>
      </c>
      <c r="Z77">
        <v>2.8784289599999999</v>
      </c>
      <c r="AA77">
        <v>16.654464000000001</v>
      </c>
      <c r="AB77">
        <v>17.352844704000002</v>
      </c>
      <c r="AC77">
        <v>12.7643852736</v>
      </c>
      <c r="AD77">
        <v>8.0065281600000002</v>
      </c>
      <c r="AE77">
        <v>14.42543616</v>
      </c>
      <c r="AF77">
        <v>6.1515000000000013</v>
      </c>
      <c r="AG77">
        <v>27.836693759999999</v>
      </c>
      <c r="AH77">
        <v>41.093133119999997</v>
      </c>
      <c r="AI77">
        <v>1.1182032</v>
      </c>
      <c r="AJ77">
        <v>0</v>
      </c>
      <c r="AK77">
        <v>22.686180000000007</v>
      </c>
      <c r="AL77">
        <v>34.675999999999995</v>
      </c>
      <c r="AM77">
        <v>6.9552893142857144</v>
      </c>
      <c r="AN77">
        <v>0</v>
      </c>
      <c r="AO77">
        <v>1.2424388255999999</v>
      </c>
      <c r="AP77">
        <v>1.6315840799999999</v>
      </c>
      <c r="AQ77">
        <v>15.546520000000001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32.353527585828331</v>
      </c>
      <c r="BB77">
        <f t="shared" si="1"/>
        <v>1102.8579584339768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512.33922797158311</v>
      </c>
      <c r="L78">
        <v>7.3596677540599948</v>
      </c>
      <c r="M78">
        <v>60.309157595835309</v>
      </c>
      <c r="N78">
        <v>51.882352941176471</v>
      </c>
      <c r="O78">
        <v>73.289433161311806</v>
      </c>
      <c r="P78">
        <v>23.417955177206391</v>
      </c>
      <c r="Q78">
        <v>8.5214634146341481</v>
      </c>
      <c r="R78">
        <v>9.3106280816326521</v>
      </c>
      <c r="S78">
        <v>11.58941209048362</v>
      </c>
      <c r="T78">
        <v>0</v>
      </c>
      <c r="U78">
        <v>62.109384033035099</v>
      </c>
      <c r="V78">
        <v>6.2601156069364166</v>
      </c>
      <c r="W78">
        <v>20.379365217391307</v>
      </c>
      <c r="X78">
        <v>21.594906803433116</v>
      </c>
      <c r="Y78">
        <v>0</v>
      </c>
      <c r="Z78">
        <v>5.7568579200000007</v>
      </c>
      <c r="AA78">
        <v>18.511436736</v>
      </c>
      <c r="AB78">
        <v>17.352844704000002</v>
      </c>
      <c r="AC78">
        <v>12.7643852736</v>
      </c>
      <c r="AD78">
        <v>12.037641033599998</v>
      </c>
      <c r="AE78">
        <v>21.712535395200003</v>
      </c>
      <c r="AF78">
        <v>6.1515000000000013</v>
      </c>
      <c r="AG78">
        <v>27.836693759999999</v>
      </c>
      <c r="AH78">
        <v>51.366416399999999</v>
      </c>
      <c r="AI78">
        <v>3.3546095999999999</v>
      </c>
      <c r="AJ78">
        <v>0</v>
      </c>
      <c r="AK78">
        <v>22.686180000000007</v>
      </c>
      <c r="AL78">
        <v>34.675999999999995</v>
      </c>
      <c r="AM78">
        <v>6.9552893142857144</v>
      </c>
      <c r="AN78">
        <v>0</v>
      </c>
      <c r="AO78">
        <v>1.2896985024000001</v>
      </c>
      <c r="AP78">
        <v>1.6315840799999999</v>
      </c>
      <c r="AQ78">
        <v>15.546520000000001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33.168928298628323</v>
      </c>
      <c r="BB78">
        <f t="shared" si="1"/>
        <v>1130.6531208827766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512.33922797158311</v>
      </c>
      <c r="L79">
        <v>7.3596677540599948</v>
      </c>
      <c r="M79">
        <v>60.309157595835309</v>
      </c>
      <c r="N79">
        <v>51.882352941176471</v>
      </c>
      <c r="O79">
        <v>73.289433161311806</v>
      </c>
      <c r="P79">
        <v>23.417955177206391</v>
      </c>
      <c r="Q79">
        <v>8.5214634146341481</v>
      </c>
      <c r="R79">
        <v>9.3106280816326521</v>
      </c>
      <c r="S79">
        <v>11.58941209048362</v>
      </c>
      <c r="T79">
        <v>0</v>
      </c>
      <c r="U79">
        <v>62.109384033035099</v>
      </c>
      <c r="V79">
        <v>6.2601156069364166</v>
      </c>
      <c r="W79">
        <v>20.379365217391307</v>
      </c>
      <c r="X79">
        <v>21.594906803433116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12.037641033599998</v>
      </c>
      <c r="AE79">
        <v>21.712535395200003</v>
      </c>
      <c r="AF79">
        <v>20.504999999999999</v>
      </c>
      <c r="AG79">
        <v>27.836693759999999</v>
      </c>
      <c r="AH79">
        <v>61.639699680000007</v>
      </c>
      <c r="AI79">
        <v>21.804962400000001</v>
      </c>
      <c r="AJ79">
        <v>0</v>
      </c>
      <c r="AK79">
        <v>22.686180000000007</v>
      </c>
      <c r="AL79">
        <v>59.816099999999999</v>
      </c>
      <c r="AM79">
        <v>6.9552893142857144</v>
      </c>
      <c r="AN79">
        <v>0</v>
      </c>
      <c r="AO79">
        <v>1.3208175792000001</v>
      </c>
      <c r="AP79">
        <v>1.6315840799999999</v>
      </c>
      <c r="AQ79">
        <v>23.319780000000002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35.417580087828334</v>
      </c>
      <c r="BB79">
        <f t="shared" si="1"/>
        <v>1207.3045132103766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512.33922797158311</v>
      </c>
      <c r="L80">
        <v>7.3596677540599948</v>
      </c>
      <c r="M80">
        <v>60.309157595835309</v>
      </c>
      <c r="N80">
        <v>51.882352941176471</v>
      </c>
      <c r="O80">
        <v>73.289433161311806</v>
      </c>
      <c r="P80">
        <v>23.417955177206391</v>
      </c>
      <c r="Q80">
        <v>8.5214634146341481</v>
      </c>
      <c r="R80">
        <v>9.3106280816326521</v>
      </c>
      <c r="S80">
        <v>11.58941209048362</v>
      </c>
      <c r="T80">
        <v>0</v>
      </c>
      <c r="U80">
        <v>62.109384033035099</v>
      </c>
      <c r="V80">
        <v>6.2601156069364166</v>
      </c>
      <c r="W80">
        <v>20.379365217391307</v>
      </c>
      <c r="X80">
        <v>21.594906803433116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12.037641033599998</v>
      </c>
      <c r="AE80">
        <v>21.712535395200003</v>
      </c>
      <c r="AF80">
        <v>20.504999999999999</v>
      </c>
      <c r="AG80">
        <v>27.836693759999999</v>
      </c>
      <c r="AH80">
        <v>61.639699680000007</v>
      </c>
      <c r="AI80">
        <v>21.804962400000001</v>
      </c>
      <c r="AJ80">
        <v>0</v>
      </c>
      <c r="AK80">
        <v>22.686180000000007</v>
      </c>
      <c r="AL80">
        <v>59.816099999999999</v>
      </c>
      <c r="AM80">
        <v>6.9552893142857144</v>
      </c>
      <c r="AN80">
        <v>0</v>
      </c>
      <c r="AO80">
        <v>1.4370298992000001</v>
      </c>
      <c r="AP80">
        <v>1.6315840799999999</v>
      </c>
      <c r="AQ80">
        <v>23.319780000000002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35.420892095028329</v>
      </c>
      <c r="BB80">
        <f t="shared" si="1"/>
        <v>1207.4174135231767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512.33922797158311</v>
      </c>
      <c r="L81">
        <v>7.3596677540599948</v>
      </c>
      <c r="M81">
        <v>60.309157595835309</v>
      </c>
      <c r="N81">
        <v>51.882352941176471</v>
      </c>
      <c r="O81">
        <v>73.289433161311806</v>
      </c>
      <c r="P81">
        <v>23.417955177206391</v>
      </c>
      <c r="Q81">
        <v>8.5214634146341481</v>
      </c>
      <c r="R81">
        <v>9.3106280816326521</v>
      </c>
      <c r="S81">
        <v>11.58941209048362</v>
      </c>
      <c r="T81">
        <v>0</v>
      </c>
      <c r="U81">
        <v>62.109384033035099</v>
      </c>
      <c r="V81">
        <v>6.2601156069364166</v>
      </c>
      <c r="W81">
        <v>20.379365217391307</v>
      </c>
      <c r="X81">
        <v>21.594906803433116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12.037641033599998</v>
      </c>
      <c r="AE81">
        <v>21.712535395200003</v>
      </c>
      <c r="AF81">
        <v>20.504999999999999</v>
      </c>
      <c r="AG81">
        <v>27.836693759999999</v>
      </c>
      <c r="AH81">
        <v>61.639699680000007</v>
      </c>
      <c r="AI81">
        <v>21.804962400000001</v>
      </c>
      <c r="AJ81">
        <v>0</v>
      </c>
      <c r="AK81">
        <v>22.686180000000007</v>
      </c>
      <c r="AL81">
        <v>59.816099999999999</v>
      </c>
      <c r="AM81">
        <v>6.9552893142857144</v>
      </c>
      <c r="AN81">
        <v>0</v>
      </c>
      <c r="AO81">
        <v>1.5319366272000003</v>
      </c>
      <c r="AP81">
        <v>0.78766128000000013</v>
      </c>
      <c r="AQ81">
        <v>23.319780000000002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35.399544779028339</v>
      </c>
      <c r="BB81">
        <f t="shared" si="1"/>
        <v>1206.6897447671768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512.33922797158311</v>
      </c>
      <c r="L82">
        <v>7.3596677540599948</v>
      </c>
      <c r="M82">
        <v>60.309157595835309</v>
      </c>
      <c r="N82">
        <v>51.882352941176471</v>
      </c>
      <c r="O82">
        <v>73.289433161311806</v>
      </c>
      <c r="P82">
        <v>23.417955177206391</v>
      </c>
      <c r="Q82">
        <v>8.5214634146341481</v>
      </c>
      <c r="R82">
        <v>9.3106280816326521</v>
      </c>
      <c r="S82">
        <v>11.58941209048362</v>
      </c>
      <c r="T82">
        <v>0</v>
      </c>
      <c r="U82">
        <v>62.109384033035099</v>
      </c>
      <c r="V82">
        <v>6.2601156069364166</v>
      </c>
      <c r="W82">
        <v>20.379365217391307</v>
      </c>
      <c r="X82">
        <v>21.594906803433116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12.037641033599998</v>
      </c>
      <c r="AE82">
        <v>21.712535395200003</v>
      </c>
      <c r="AF82">
        <v>20.504999999999999</v>
      </c>
      <c r="AG82">
        <v>27.836693759999999</v>
      </c>
      <c r="AH82">
        <v>61.639699680000007</v>
      </c>
      <c r="AI82">
        <v>21.804962400000001</v>
      </c>
      <c r="AJ82">
        <v>0</v>
      </c>
      <c r="AK82">
        <v>22.686180000000007</v>
      </c>
      <c r="AL82">
        <v>34.675999999999995</v>
      </c>
      <c r="AM82">
        <v>6.9552893142857144</v>
      </c>
      <c r="AN82">
        <v>0</v>
      </c>
      <c r="AO82">
        <v>1.5804875519999999</v>
      </c>
      <c r="AP82">
        <v>0.78766128000000013</v>
      </c>
      <c r="AQ82">
        <v>23.319780000000002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34.684435848228325</v>
      </c>
      <c r="BB82">
        <f t="shared" si="1"/>
        <v>1182.3133046227767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0.10064000000000001</v>
      </c>
      <c r="K83">
        <v>512.33922797158311</v>
      </c>
      <c r="L83">
        <v>7.3596677540599948</v>
      </c>
      <c r="M83">
        <v>60.309157595835309</v>
      </c>
      <c r="N83">
        <v>51.882352941176471</v>
      </c>
      <c r="O83">
        <v>73.289433161311806</v>
      </c>
      <c r="P83">
        <v>23.417955177206391</v>
      </c>
      <c r="Q83">
        <v>8.5214634146341481</v>
      </c>
      <c r="R83">
        <v>9.3106280816326521</v>
      </c>
      <c r="S83">
        <v>11.58941209048362</v>
      </c>
      <c r="T83">
        <v>0</v>
      </c>
      <c r="U83">
        <v>62.109384033035099</v>
      </c>
      <c r="V83">
        <v>6.2601156069364166</v>
      </c>
      <c r="W83">
        <v>20.379365217391307</v>
      </c>
      <c r="X83">
        <v>21.594906803433116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12.037641033599998</v>
      </c>
      <c r="AE83">
        <v>21.712535395200003</v>
      </c>
      <c r="AF83">
        <v>20.504999999999999</v>
      </c>
      <c r="AG83">
        <v>27.836693759999999</v>
      </c>
      <c r="AH83">
        <v>61.639699680000007</v>
      </c>
      <c r="AI83">
        <v>21.804962400000001</v>
      </c>
      <c r="AJ83">
        <v>0</v>
      </c>
      <c r="AK83">
        <v>22.686180000000007</v>
      </c>
      <c r="AL83">
        <v>26.006999999999998</v>
      </c>
      <c r="AM83">
        <v>6.9552893142857144</v>
      </c>
      <c r="AN83">
        <v>0</v>
      </c>
      <c r="AO83">
        <v>1.5949495296</v>
      </c>
      <c r="AP83">
        <v>0.78766128000000013</v>
      </c>
      <c r="AQ83">
        <v>23.319780000000002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34.440649517828312</v>
      </c>
      <c r="BB83">
        <f t="shared" si="1"/>
        <v>1174.0031929307768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0.10064000000000001</v>
      </c>
      <c r="K84">
        <v>512.33922797158311</v>
      </c>
      <c r="L84">
        <v>7.3596677540599948</v>
      </c>
      <c r="M84">
        <v>60.309157595835309</v>
      </c>
      <c r="N84">
        <v>51.882352941176471</v>
      </c>
      <c r="O84">
        <v>73.289433161311806</v>
      </c>
      <c r="P84">
        <v>23.417955177206391</v>
      </c>
      <c r="Q84">
        <v>8.5214634146341481</v>
      </c>
      <c r="R84">
        <v>9.3106280816326521</v>
      </c>
      <c r="S84">
        <v>11.58941209048362</v>
      </c>
      <c r="T84">
        <v>0</v>
      </c>
      <c r="U84">
        <v>62.109384033035099</v>
      </c>
      <c r="V84">
        <v>6.2601156069364166</v>
      </c>
      <c r="W84">
        <v>20.379365217391307</v>
      </c>
      <c r="X84">
        <v>21.594906803433116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12.037641033599998</v>
      </c>
      <c r="AE84">
        <v>21.712535395200003</v>
      </c>
      <c r="AF84">
        <v>20.504999999999999</v>
      </c>
      <c r="AG84">
        <v>27.836693759999999</v>
      </c>
      <c r="AH84">
        <v>41.093133119999997</v>
      </c>
      <c r="AI84">
        <v>21.804962400000001</v>
      </c>
      <c r="AJ84">
        <v>0</v>
      </c>
      <c r="AK84">
        <v>22.686180000000007</v>
      </c>
      <c r="AL84">
        <v>26.006999999999998</v>
      </c>
      <c r="AM84">
        <v>6.9552893142857144</v>
      </c>
      <c r="AN84">
        <v>0</v>
      </c>
      <c r="AO84">
        <v>1.8330556608000002</v>
      </c>
      <c r="AP84">
        <v>0.78766128000000013</v>
      </c>
      <c r="AQ84">
        <v>23.319780000000002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33.861858581828322</v>
      </c>
      <c r="BB84">
        <f t="shared" si="1"/>
        <v>1154.2735234379768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0.10064000000000001</v>
      </c>
      <c r="K85">
        <v>512.33922797158311</v>
      </c>
      <c r="L85">
        <v>7.3596677540599948</v>
      </c>
      <c r="M85">
        <v>60.309157595835309</v>
      </c>
      <c r="N85">
        <v>51.882352941176471</v>
      </c>
      <c r="O85">
        <v>73.289433161311806</v>
      </c>
      <c r="P85">
        <v>23.417955177206391</v>
      </c>
      <c r="Q85">
        <v>8.5214634146341481</v>
      </c>
      <c r="R85">
        <v>9.3106280816326521</v>
      </c>
      <c r="S85">
        <v>11.58941209048362</v>
      </c>
      <c r="T85">
        <v>0</v>
      </c>
      <c r="U85">
        <v>62.109384033035099</v>
      </c>
      <c r="V85">
        <v>6.2601156069364166</v>
      </c>
      <c r="W85">
        <v>20.379365217391307</v>
      </c>
      <c r="X85">
        <v>21.594906803433116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12.037641033599998</v>
      </c>
      <c r="AE85">
        <v>21.712535395200003</v>
      </c>
      <c r="AF85">
        <v>20.504999999999999</v>
      </c>
      <c r="AG85">
        <v>27.836693759999999</v>
      </c>
      <c r="AH85">
        <v>41.093133119999997</v>
      </c>
      <c r="AI85">
        <v>2.2364063999999999</v>
      </c>
      <c r="AJ85">
        <v>0</v>
      </c>
      <c r="AK85">
        <v>22.686180000000007</v>
      </c>
      <c r="AL85">
        <v>26.006999999999998</v>
      </c>
      <c r="AM85">
        <v>6.9552893142857144</v>
      </c>
      <c r="AN85">
        <v>0</v>
      </c>
      <c r="AO85">
        <v>1.8583641216</v>
      </c>
      <c r="AP85">
        <v>0.78766128000000013</v>
      </c>
      <c r="AQ85">
        <v>23.319780000000002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33.304876121828308</v>
      </c>
      <c r="BB85">
        <f t="shared" si="1"/>
        <v>1135.2872583587769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0.10064000000000001</v>
      </c>
      <c r="K86">
        <v>512.33922797158311</v>
      </c>
      <c r="L86">
        <v>7.3596677540599948</v>
      </c>
      <c r="M86">
        <v>60.309157595835309</v>
      </c>
      <c r="N86">
        <v>51.882352941176471</v>
      </c>
      <c r="O86">
        <v>73.289433161311806</v>
      </c>
      <c r="P86">
        <v>23.417955177206391</v>
      </c>
      <c r="Q86">
        <v>8.5214634146341481</v>
      </c>
      <c r="R86">
        <v>9.3106280816326521</v>
      </c>
      <c r="S86">
        <v>11.58941209048362</v>
      </c>
      <c r="T86">
        <v>0</v>
      </c>
      <c r="U86">
        <v>62.109384033035099</v>
      </c>
      <c r="V86">
        <v>6.2601156069364166</v>
      </c>
      <c r="W86">
        <v>20.379365217391307</v>
      </c>
      <c r="X86">
        <v>21.594906803433116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12.037641033599998</v>
      </c>
      <c r="AE86">
        <v>21.712535395200003</v>
      </c>
      <c r="AF86">
        <v>20.504999999999999</v>
      </c>
      <c r="AG86">
        <v>27.836693759999999</v>
      </c>
      <c r="AH86">
        <v>41.093133119999997</v>
      </c>
      <c r="AI86">
        <v>1.1182032</v>
      </c>
      <c r="AJ86">
        <v>0</v>
      </c>
      <c r="AK86">
        <v>22.686180000000007</v>
      </c>
      <c r="AL86">
        <v>26.006999999999998</v>
      </c>
      <c r="AM86">
        <v>6.9552893142857144</v>
      </c>
      <c r="AN86">
        <v>0</v>
      </c>
      <c r="AO86">
        <v>1.9155664079999999</v>
      </c>
      <c r="AP86">
        <v>0.78766128000000013</v>
      </c>
      <c r="AQ86">
        <v>23.319780000000002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33.27463720182832</v>
      </c>
      <c r="BB86">
        <f t="shared" si="1"/>
        <v>1134.2564963651766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0.10064000000000001</v>
      </c>
      <c r="K87">
        <v>512.33922797158311</v>
      </c>
      <c r="L87">
        <v>7.3596677540599948</v>
      </c>
      <c r="M87">
        <v>60.309157595835309</v>
      </c>
      <c r="N87">
        <v>51.882352941176471</v>
      </c>
      <c r="O87">
        <v>73.289433161311806</v>
      </c>
      <c r="P87">
        <v>23.417955177206391</v>
      </c>
      <c r="Q87">
        <v>8.5214634146341481</v>
      </c>
      <c r="R87">
        <v>9.3106280816326521</v>
      </c>
      <c r="S87">
        <v>11.58941209048362</v>
      </c>
      <c r="T87">
        <v>0</v>
      </c>
      <c r="U87">
        <v>62.109384033035099</v>
      </c>
      <c r="V87">
        <v>6.2601156069364166</v>
      </c>
      <c r="W87">
        <v>20.379365217391307</v>
      </c>
      <c r="X87">
        <v>21.594906803433116</v>
      </c>
      <c r="Y87">
        <v>0</v>
      </c>
      <c r="Z87">
        <v>5.7568579200000007</v>
      </c>
      <c r="AA87">
        <v>18.511436736</v>
      </c>
      <c r="AB87">
        <v>17.352844704000002</v>
      </c>
      <c r="AC87">
        <v>12.7643852736</v>
      </c>
      <c r="AD87">
        <v>12.037641033599998</v>
      </c>
      <c r="AE87">
        <v>12.396859200000002</v>
      </c>
      <c r="AF87">
        <v>12.986500000000003</v>
      </c>
      <c r="AG87">
        <v>27.836693759999999</v>
      </c>
      <c r="AH87">
        <v>38.472822000000001</v>
      </c>
      <c r="AI87">
        <v>0</v>
      </c>
      <c r="AJ87">
        <v>0</v>
      </c>
      <c r="AK87">
        <v>22.686180000000007</v>
      </c>
      <c r="AL87">
        <v>15.604200000000002</v>
      </c>
      <c r="AM87">
        <v>6.9552893142857144</v>
      </c>
      <c r="AN87">
        <v>0</v>
      </c>
      <c r="AO87">
        <v>1.9553368463999998</v>
      </c>
      <c r="AP87">
        <v>0.78766128000000013</v>
      </c>
      <c r="AQ87">
        <v>23.319780000000002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32.310934070228328</v>
      </c>
      <c r="BB87">
        <f t="shared" si="1"/>
        <v>1101.4060504599768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0.10064000000000001</v>
      </c>
      <c r="K88">
        <v>512.33922797158311</v>
      </c>
      <c r="L88">
        <v>7.3596677540599948</v>
      </c>
      <c r="M88">
        <v>60.309157595835309</v>
      </c>
      <c r="N88">
        <v>51.882352941176471</v>
      </c>
      <c r="O88">
        <v>73.289433161311806</v>
      </c>
      <c r="P88">
        <v>23.417955177206391</v>
      </c>
      <c r="Q88">
        <v>8.5214634146341481</v>
      </c>
      <c r="R88">
        <v>9.3106280816326521</v>
      </c>
      <c r="S88">
        <v>11.58941209048362</v>
      </c>
      <c r="T88">
        <v>0</v>
      </c>
      <c r="U88">
        <v>62.109384033035099</v>
      </c>
      <c r="V88">
        <v>6.2601156069364166</v>
      </c>
      <c r="W88">
        <v>20.379365217391307</v>
      </c>
      <c r="X88">
        <v>21.594906803433116</v>
      </c>
      <c r="Y88">
        <v>0</v>
      </c>
      <c r="Z88">
        <v>5.7568579200000007</v>
      </c>
      <c r="AA88">
        <v>18.511436736</v>
      </c>
      <c r="AB88">
        <v>17.352844704000002</v>
      </c>
      <c r="AC88">
        <v>12.7643852736</v>
      </c>
      <c r="AD88">
        <v>12.037641033599998</v>
      </c>
      <c r="AE88">
        <v>12.396859200000002</v>
      </c>
      <c r="AF88">
        <v>12.986500000000003</v>
      </c>
      <c r="AG88">
        <v>27.836693759999999</v>
      </c>
      <c r="AH88">
        <v>41.093133119999997</v>
      </c>
      <c r="AI88">
        <v>0</v>
      </c>
      <c r="AJ88">
        <v>0</v>
      </c>
      <c r="AK88">
        <v>22.686180000000007</v>
      </c>
      <c r="AL88">
        <v>15.604200000000002</v>
      </c>
      <c r="AM88">
        <v>6.9552893142857144</v>
      </c>
      <c r="AN88">
        <v>0</v>
      </c>
      <c r="AO88">
        <v>1.9811618064000003</v>
      </c>
      <c r="AP88">
        <v>0.78766128000000013</v>
      </c>
      <c r="AQ88">
        <v>23.319780000000002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32.386349102228323</v>
      </c>
      <c r="BB88">
        <f t="shared" si="1"/>
        <v>1103.9767715079768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0.10064000000000001</v>
      </c>
      <c r="K89">
        <v>512.33922797158311</v>
      </c>
      <c r="L89">
        <v>7.3596677540599948</v>
      </c>
      <c r="M89">
        <v>60.309157595835309</v>
      </c>
      <c r="N89">
        <v>51.882352941176471</v>
      </c>
      <c r="O89">
        <v>73.289433161311806</v>
      </c>
      <c r="P89">
        <v>23.417955177206391</v>
      </c>
      <c r="Q89">
        <v>8.5214634146341481</v>
      </c>
      <c r="R89">
        <v>9.3106280816326521</v>
      </c>
      <c r="S89">
        <v>11.58941209048362</v>
      </c>
      <c r="T89">
        <v>0</v>
      </c>
      <c r="U89">
        <v>62.109384033035099</v>
      </c>
      <c r="V89">
        <v>6.2601156069364166</v>
      </c>
      <c r="W89">
        <v>20.379365217391307</v>
      </c>
      <c r="X89">
        <v>21.594906803433116</v>
      </c>
      <c r="Y89">
        <v>0</v>
      </c>
      <c r="Z89">
        <v>5.7568579200000007</v>
      </c>
      <c r="AA89">
        <v>18.511436736</v>
      </c>
      <c r="AB89">
        <v>17.352844704000002</v>
      </c>
      <c r="AC89">
        <v>12.7643852736</v>
      </c>
      <c r="AD89">
        <v>12.037641033599998</v>
      </c>
      <c r="AE89">
        <v>12.396859200000002</v>
      </c>
      <c r="AF89">
        <v>12.986500000000003</v>
      </c>
      <c r="AG89">
        <v>27.836693759999999</v>
      </c>
      <c r="AH89">
        <v>41.093133119999997</v>
      </c>
      <c r="AI89">
        <v>0</v>
      </c>
      <c r="AJ89">
        <v>0</v>
      </c>
      <c r="AK89">
        <v>22.686180000000007</v>
      </c>
      <c r="AL89">
        <v>15.604200000000002</v>
      </c>
      <c r="AM89">
        <v>6.9552893142857144</v>
      </c>
      <c r="AN89">
        <v>0</v>
      </c>
      <c r="AO89">
        <v>2.0130556320000004</v>
      </c>
      <c r="AP89">
        <v>0.78766128000000013</v>
      </c>
      <c r="AQ89">
        <v>23.319780000000002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32.387258246228328</v>
      </c>
      <c r="BB89">
        <f t="shared" si="1"/>
        <v>1104.0077561895766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0.10064000000000001</v>
      </c>
      <c r="K90">
        <v>512.33922797158311</v>
      </c>
      <c r="L90">
        <v>7.3596677540599948</v>
      </c>
      <c r="M90">
        <v>60.309157595835309</v>
      </c>
      <c r="N90">
        <v>51.882352941176471</v>
      </c>
      <c r="O90">
        <v>73.289433161311806</v>
      </c>
      <c r="P90">
        <v>23.417955177206391</v>
      </c>
      <c r="Q90">
        <v>8.5214634146341481</v>
      </c>
      <c r="R90">
        <v>9.3106280816326521</v>
      </c>
      <c r="S90">
        <v>11.58941209048362</v>
      </c>
      <c r="T90">
        <v>0</v>
      </c>
      <c r="U90">
        <v>62.109384033035099</v>
      </c>
      <c r="V90">
        <v>6.2601156069364166</v>
      </c>
      <c r="W90">
        <v>20.379365217391307</v>
      </c>
      <c r="X90">
        <v>21.594906803433116</v>
      </c>
      <c r="Y90">
        <v>0</v>
      </c>
      <c r="Z90">
        <v>5.7568579200000007</v>
      </c>
      <c r="AA90">
        <v>18.511436736</v>
      </c>
      <c r="AB90">
        <v>17.352844704000002</v>
      </c>
      <c r="AC90">
        <v>12.7643852736</v>
      </c>
      <c r="AD90">
        <v>12.037641033599998</v>
      </c>
      <c r="AE90">
        <v>12.396859200000002</v>
      </c>
      <c r="AF90">
        <v>12.986500000000003</v>
      </c>
      <c r="AG90">
        <v>27.836693759999999</v>
      </c>
      <c r="AH90">
        <v>41.093133119999997</v>
      </c>
      <c r="AI90">
        <v>0</v>
      </c>
      <c r="AJ90">
        <v>0</v>
      </c>
      <c r="AK90">
        <v>22.686180000000007</v>
      </c>
      <c r="AL90">
        <v>15.604200000000002</v>
      </c>
      <c r="AM90">
        <v>6.9552893142857144</v>
      </c>
      <c r="AN90">
        <v>0</v>
      </c>
      <c r="AO90">
        <v>2.1172593456000008</v>
      </c>
      <c r="AP90">
        <v>0.78766128000000013</v>
      </c>
      <c r="AQ90">
        <v>23.319780000000002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32.390227677428328</v>
      </c>
      <c r="BB90">
        <f t="shared" si="1"/>
        <v>1104.1089904719765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512.33922797158311</v>
      </c>
      <c r="L91">
        <v>7.3596677540599948</v>
      </c>
      <c r="M91">
        <v>60.309157595835309</v>
      </c>
      <c r="N91">
        <v>51.882352941176471</v>
      </c>
      <c r="O91">
        <v>73.289433161311806</v>
      </c>
      <c r="P91">
        <v>23.417955177206391</v>
      </c>
      <c r="Q91">
        <v>8.5214634146341481</v>
      </c>
      <c r="R91">
        <v>9.3106280816326521</v>
      </c>
      <c r="S91">
        <v>11.58941209048362</v>
      </c>
      <c r="T91">
        <v>0</v>
      </c>
      <c r="U91">
        <v>62.109384033035099</v>
      </c>
      <c r="V91">
        <v>6.2601156069364166</v>
      </c>
      <c r="W91">
        <v>20.379365217391307</v>
      </c>
      <c r="X91">
        <v>21.594906803433116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12.037641033599998</v>
      </c>
      <c r="AE91">
        <v>21.712535395200003</v>
      </c>
      <c r="AF91">
        <v>20.504999999999999</v>
      </c>
      <c r="AG91">
        <v>27.836693759999999</v>
      </c>
      <c r="AH91">
        <v>51.366416399999999</v>
      </c>
      <c r="AI91">
        <v>0</v>
      </c>
      <c r="AJ91">
        <v>0</v>
      </c>
      <c r="AK91">
        <v>22.686180000000007</v>
      </c>
      <c r="AL91">
        <v>15.604200000000002</v>
      </c>
      <c r="AM91">
        <v>6.9552893142857144</v>
      </c>
      <c r="AN91">
        <v>0</v>
      </c>
      <c r="AO91">
        <v>2.0980197504000002</v>
      </c>
      <c r="AP91">
        <v>0.78766128000000013</v>
      </c>
      <c r="AQ91">
        <v>23.319780000000002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0.43197931034482756</v>
      </c>
      <c r="AY91">
        <v>0</v>
      </c>
      <c r="AZ91">
        <v>0</v>
      </c>
      <c r="BA91">
        <v>33.25372020593867</v>
      </c>
      <c r="BB91">
        <f t="shared" si="1"/>
        <v>1133.5434860938112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512.33922797158311</v>
      </c>
      <c r="L92">
        <v>7.3596677540599948</v>
      </c>
      <c r="M92">
        <v>60.309157595835309</v>
      </c>
      <c r="N92">
        <v>51.882352941176471</v>
      </c>
      <c r="O92">
        <v>73.289433161311806</v>
      </c>
      <c r="P92">
        <v>23.417955177206391</v>
      </c>
      <c r="Q92">
        <v>8.5214634146341481</v>
      </c>
      <c r="R92">
        <v>9.3106280816326521</v>
      </c>
      <c r="S92">
        <v>11.58941209048362</v>
      </c>
      <c r="T92">
        <v>0</v>
      </c>
      <c r="U92">
        <v>62.109384033035099</v>
      </c>
      <c r="V92">
        <v>6.2601156069364166</v>
      </c>
      <c r="W92">
        <v>20.379365217391307</v>
      </c>
      <c r="X92">
        <v>21.594906803433116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12.037641033599998</v>
      </c>
      <c r="AE92">
        <v>21.712535395200003</v>
      </c>
      <c r="AF92">
        <v>20.504999999999999</v>
      </c>
      <c r="AG92">
        <v>27.836693759999999</v>
      </c>
      <c r="AH92">
        <v>51.366416399999999</v>
      </c>
      <c r="AI92">
        <v>0</v>
      </c>
      <c r="AJ92">
        <v>0</v>
      </c>
      <c r="AK92">
        <v>22.686180000000007</v>
      </c>
      <c r="AL92">
        <v>15.604200000000002</v>
      </c>
      <c r="AM92">
        <v>6.9552893142857144</v>
      </c>
      <c r="AN92">
        <v>0</v>
      </c>
      <c r="AO92">
        <v>2.1362406912000003</v>
      </c>
      <c r="AP92">
        <v>0.78766128000000013</v>
      </c>
      <c r="AQ92">
        <v>23.319780000000002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0.43197931034482756</v>
      </c>
      <c r="AY92">
        <v>0</v>
      </c>
      <c r="AZ92">
        <v>0</v>
      </c>
      <c r="BA92">
        <v>33.254809421938667</v>
      </c>
      <c r="BB92">
        <f t="shared" si="1"/>
        <v>1133.5806178186112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512.33922797158311</v>
      </c>
      <c r="L93">
        <v>7.3596677540599948</v>
      </c>
      <c r="M93">
        <v>60.309157595835309</v>
      </c>
      <c r="N93">
        <v>51.882352941176471</v>
      </c>
      <c r="O93">
        <v>73.289433161311806</v>
      </c>
      <c r="P93">
        <v>23.417955177206391</v>
      </c>
      <c r="Q93">
        <v>8.5214634146341481</v>
      </c>
      <c r="R93">
        <v>9.3106280816326521</v>
      </c>
      <c r="S93">
        <v>11.58941209048362</v>
      </c>
      <c r="T93">
        <v>0</v>
      </c>
      <c r="U93">
        <v>62.109384033035099</v>
      </c>
      <c r="V93">
        <v>6.2601156069364166</v>
      </c>
      <c r="W93">
        <v>20.379365217391307</v>
      </c>
      <c r="X93">
        <v>21.594906803433116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12.037641033599998</v>
      </c>
      <c r="AE93">
        <v>21.712535395200003</v>
      </c>
      <c r="AF93">
        <v>20.504999999999999</v>
      </c>
      <c r="AG93">
        <v>27.836693759999999</v>
      </c>
      <c r="AH93">
        <v>51.366416399999999</v>
      </c>
      <c r="AI93">
        <v>0</v>
      </c>
      <c r="AJ93">
        <v>0</v>
      </c>
      <c r="AK93">
        <v>22.686180000000007</v>
      </c>
      <c r="AL93">
        <v>15.604200000000002</v>
      </c>
      <c r="AM93">
        <v>6.9552893142857144</v>
      </c>
      <c r="AN93">
        <v>0</v>
      </c>
      <c r="AO93">
        <v>2.1810469968000001</v>
      </c>
      <c r="AP93">
        <v>0.78766128000000013</v>
      </c>
      <c r="AQ93">
        <v>23.319780000000002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0.43197931034482756</v>
      </c>
      <c r="AY93">
        <v>0</v>
      </c>
      <c r="AZ93">
        <v>0</v>
      </c>
      <c r="BA93">
        <v>33.256086615538671</v>
      </c>
      <c r="BB93">
        <f t="shared" si="1"/>
        <v>1133.6241469306112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512.33922797158311</v>
      </c>
      <c r="L94">
        <v>7.3596677540599948</v>
      </c>
      <c r="M94">
        <v>60.309157595835309</v>
      </c>
      <c r="N94">
        <v>51.882352941176471</v>
      </c>
      <c r="O94">
        <v>73.289433161311806</v>
      </c>
      <c r="P94">
        <v>23.417955177206391</v>
      </c>
      <c r="Q94">
        <v>8.5214634146341481</v>
      </c>
      <c r="R94">
        <v>9.3106280816326521</v>
      </c>
      <c r="S94">
        <v>11.58941209048362</v>
      </c>
      <c r="T94">
        <v>0</v>
      </c>
      <c r="U94">
        <v>62.109384033035099</v>
      </c>
      <c r="V94">
        <v>6.2601156069364166</v>
      </c>
      <c r="W94">
        <v>20.379365217391307</v>
      </c>
      <c r="X94">
        <v>21.594906803433116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12.037641033599998</v>
      </c>
      <c r="AE94">
        <v>21.712535395200003</v>
      </c>
      <c r="AF94">
        <v>20.504999999999999</v>
      </c>
      <c r="AG94">
        <v>27.836693759999999</v>
      </c>
      <c r="AH94">
        <v>51.366416399999999</v>
      </c>
      <c r="AI94">
        <v>0</v>
      </c>
      <c r="AJ94">
        <v>0</v>
      </c>
      <c r="AK94">
        <v>22.686180000000007</v>
      </c>
      <c r="AL94">
        <v>15.604200000000002</v>
      </c>
      <c r="AM94">
        <v>6.9552893142857144</v>
      </c>
      <c r="AN94">
        <v>0</v>
      </c>
      <c r="AO94">
        <v>2.2294687968</v>
      </c>
      <c r="AP94">
        <v>0.78766128000000013</v>
      </c>
      <c r="AQ94">
        <v>23.319780000000002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0.43197931034482756</v>
      </c>
      <c r="AY94">
        <v>0</v>
      </c>
      <c r="AZ94">
        <v>0</v>
      </c>
      <c r="BA94">
        <v>33.257466581938665</v>
      </c>
      <c r="BB94">
        <f t="shared" si="1"/>
        <v>1133.6711887642111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512.33922797158311</v>
      </c>
      <c r="L95">
        <v>7.3596677540599948</v>
      </c>
      <c r="M95">
        <v>60.309157595835309</v>
      </c>
      <c r="N95">
        <v>51.882352941176471</v>
      </c>
      <c r="O95">
        <v>73.289433161311806</v>
      </c>
      <c r="P95">
        <v>23.417955177206391</v>
      </c>
      <c r="Q95">
        <v>8.5214634146341481</v>
      </c>
      <c r="R95">
        <v>9.3106280816326521</v>
      </c>
      <c r="S95">
        <v>11.58941209048362</v>
      </c>
      <c r="T95">
        <v>0</v>
      </c>
      <c r="U95">
        <v>62.109384033035099</v>
      </c>
      <c r="V95">
        <v>6.2601156069364166</v>
      </c>
      <c r="W95">
        <v>20.379365217391307</v>
      </c>
      <c r="X95">
        <v>21.594906803433116</v>
      </c>
      <c r="Y95">
        <v>0</v>
      </c>
      <c r="Z95">
        <v>2.89872</v>
      </c>
      <c r="AA95">
        <v>18.511436736</v>
      </c>
      <c r="AB95">
        <v>17.352844704000002</v>
      </c>
      <c r="AC95">
        <v>12.7643852736</v>
      </c>
      <c r="AD95">
        <v>12.037641033599998</v>
      </c>
      <c r="AE95">
        <v>18.031795200000001</v>
      </c>
      <c r="AF95">
        <v>6.1515000000000013</v>
      </c>
      <c r="AG95">
        <v>27.836693759999999</v>
      </c>
      <c r="AH95">
        <v>39.42944352</v>
      </c>
      <c r="AI95">
        <v>0</v>
      </c>
      <c r="AJ95">
        <v>0</v>
      </c>
      <c r="AK95">
        <v>22.686180000000007</v>
      </c>
      <c r="AL95">
        <v>15.604200000000002</v>
      </c>
      <c r="AM95">
        <v>6.9552893142857144</v>
      </c>
      <c r="AN95">
        <v>0</v>
      </c>
      <c r="AO95">
        <v>2.2253368031999998</v>
      </c>
      <c r="AP95">
        <v>0.78766128000000013</v>
      </c>
      <c r="AQ95">
        <v>23.319780000000002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0.43197931034482756</v>
      </c>
      <c r="AY95">
        <v>0</v>
      </c>
      <c r="AZ95">
        <v>0</v>
      </c>
      <c r="BA95">
        <v>32.239677321538679</v>
      </c>
      <c r="BB95">
        <f t="shared" si="1"/>
        <v>1098.9770660758113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512.33922797158311</v>
      </c>
      <c r="L96">
        <v>7.3596677540599948</v>
      </c>
      <c r="M96">
        <v>60.309157595835309</v>
      </c>
      <c r="N96">
        <v>51.882352941176471</v>
      </c>
      <c r="O96">
        <v>73.289433161311806</v>
      </c>
      <c r="P96">
        <v>23.417955177206391</v>
      </c>
      <c r="Q96">
        <v>8.5214634146341481</v>
      </c>
      <c r="R96">
        <v>9.3106280816326521</v>
      </c>
      <c r="S96">
        <v>11.58941209048362</v>
      </c>
      <c r="T96">
        <v>0</v>
      </c>
      <c r="U96">
        <v>62.109384033035099</v>
      </c>
      <c r="V96">
        <v>6.2601156069364166</v>
      </c>
      <c r="W96">
        <v>20.379365217391307</v>
      </c>
      <c r="X96">
        <v>21.594906803433116</v>
      </c>
      <c r="Y96">
        <v>0</v>
      </c>
      <c r="Z96">
        <v>2.89872</v>
      </c>
      <c r="AA96">
        <v>18.511436736</v>
      </c>
      <c r="AB96">
        <v>15.807247199999999</v>
      </c>
      <c r="AC96">
        <v>12.751521983999998</v>
      </c>
      <c r="AD96">
        <v>12.037641033599998</v>
      </c>
      <c r="AE96">
        <v>18.031795200000001</v>
      </c>
      <c r="AF96">
        <v>6.1515000000000013</v>
      </c>
      <c r="AG96">
        <v>27.836693759999999</v>
      </c>
      <c r="AH96">
        <v>29.114568000000002</v>
      </c>
      <c r="AI96">
        <v>0</v>
      </c>
      <c r="AJ96">
        <v>0</v>
      </c>
      <c r="AK96">
        <v>22.686180000000007</v>
      </c>
      <c r="AL96">
        <v>15.604200000000002</v>
      </c>
      <c r="AM96">
        <v>6.9552893142857144</v>
      </c>
      <c r="AN96">
        <v>0</v>
      </c>
      <c r="AO96">
        <v>2.2205591856</v>
      </c>
      <c r="AP96">
        <v>0.78766128000000013</v>
      </c>
      <c r="AQ96">
        <v>23.319780000000002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0.43197931034482756</v>
      </c>
      <c r="AY96">
        <v>0</v>
      </c>
      <c r="AZ96">
        <v>0</v>
      </c>
      <c r="BA96">
        <v>31.901151184738676</v>
      </c>
      <c r="BB96">
        <f t="shared" si="1"/>
        <v>1087.4374782814114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512.33922797158311</v>
      </c>
      <c r="L97">
        <v>7.3596677540599948</v>
      </c>
      <c r="M97">
        <v>60.309157595835309</v>
      </c>
      <c r="N97">
        <v>51.882352941176471</v>
      </c>
      <c r="O97">
        <v>35.1813370903416</v>
      </c>
      <c r="P97">
        <v>23.417955177206391</v>
      </c>
      <c r="Q97">
        <v>8.5214634146341481</v>
      </c>
      <c r="R97">
        <v>9.3106280816326521</v>
      </c>
      <c r="S97">
        <v>11.58941209048362</v>
      </c>
      <c r="T97">
        <v>0</v>
      </c>
      <c r="U97">
        <v>62.109384033035099</v>
      </c>
      <c r="V97">
        <v>6.2601156069364166</v>
      </c>
      <c r="W97">
        <v>20.379365217391307</v>
      </c>
      <c r="X97">
        <v>21.594906803433116</v>
      </c>
      <c r="Y97">
        <v>0</v>
      </c>
      <c r="Z97">
        <v>2.89872</v>
      </c>
      <c r="AA97">
        <v>18.511436736</v>
      </c>
      <c r="AB97">
        <v>11.123618400000002</v>
      </c>
      <c r="AC97">
        <v>12.751521983999998</v>
      </c>
      <c r="AD97">
        <v>12.037641033599998</v>
      </c>
      <c r="AE97">
        <v>18.031795200000001</v>
      </c>
      <c r="AF97">
        <v>6.1515000000000013</v>
      </c>
      <c r="AG97">
        <v>27.836693759999999</v>
      </c>
      <c r="AH97">
        <v>16.636896000000004</v>
      </c>
      <c r="AI97">
        <v>0</v>
      </c>
      <c r="AJ97">
        <v>0</v>
      </c>
      <c r="AK97">
        <v>22.686180000000007</v>
      </c>
      <c r="AL97">
        <v>15.604200000000002</v>
      </c>
      <c r="AM97">
        <v>6.9552893142857144</v>
      </c>
      <c r="AN97">
        <v>0</v>
      </c>
      <c r="AO97">
        <v>2.2397987808000002</v>
      </c>
      <c r="AP97">
        <v>0.78766128000000013</v>
      </c>
      <c r="AQ97">
        <v>23.319780000000002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0.43197931034482756</v>
      </c>
      <c r="AY97">
        <v>0</v>
      </c>
      <c r="AZ97">
        <v>0</v>
      </c>
      <c r="BA97">
        <v>30.326521828887241</v>
      </c>
      <c r="BB97">
        <f t="shared" si="1"/>
        <v>1033.7619503614924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512.33922797158311</v>
      </c>
      <c r="L98">
        <v>7.3596677540599948</v>
      </c>
      <c r="M98">
        <v>60.309157595835309</v>
      </c>
      <c r="N98">
        <v>51.882352941176471</v>
      </c>
      <c r="O98">
        <v>35.1813370903416</v>
      </c>
      <c r="P98">
        <v>23.417955177206391</v>
      </c>
      <c r="Q98">
        <v>8.5214634146341481</v>
      </c>
      <c r="R98">
        <v>9.3106280816326521</v>
      </c>
      <c r="S98">
        <v>11.58941209048362</v>
      </c>
      <c r="T98">
        <v>0</v>
      </c>
      <c r="U98">
        <v>62.109384033035099</v>
      </c>
      <c r="V98">
        <v>6.2601156069364166</v>
      </c>
      <c r="W98">
        <v>20.379365217391307</v>
      </c>
      <c r="X98">
        <v>21.594906803433116</v>
      </c>
      <c r="Y98">
        <v>0</v>
      </c>
      <c r="Z98">
        <v>2.89872</v>
      </c>
      <c r="AA98">
        <v>18.511436736</v>
      </c>
      <c r="AB98">
        <v>11.123618400000002</v>
      </c>
      <c r="AC98">
        <v>12.751521983999998</v>
      </c>
      <c r="AD98">
        <v>8.0065281600000002</v>
      </c>
      <c r="AE98">
        <v>18.031795200000001</v>
      </c>
      <c r="AF98">
        <v>6.1515000000000013</v>
      </c>
      <c r="AG98">
        <v>27.836693759999999</v>
      </c>
      <c r="AH98">
        <v>16.636896000000004</v>
      </c>
      <c r="AI98">
        <v>0</v>
      </c>
      <c r="AJ98">
        <v>0</v>
      </c>
      <c r="AK98">
        <v>22.686180000000007</v>
      </c>
      <c r="AL98">
        <v>15.604200000000002</v>
      </c>
      <c r="AM98">
        <v>6.9552893142857144</v>
      </c>
      <c r="AN98">
        <v>0</v>
      </c>
      <c r="AO98">
        <v>2.2426395264000001</v>
      </c>
      <c r="AP98">
        <v>0.78766128000000013</v>
      </c>
      <c r="AQ98">
        <v>23.319780000000002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0.43197931034482756</v>
      </c>
      <c r="AY98">
        <v>0</v>
      </c>
      <c r="AZ98">
        <v>0</v>
      </c>
      <c r="BA98">
        <v>30.211715827287247</v>
      </c>
      <c r="BB98">
        <f t="shared" si="1"/>
        <v>1029.8484842350927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9.525981308411215E-4</v>
      </c>
      <c r="J99">
        <f t="shared" si="2"/>
        <v>6.9368919457891203E-3</v>
      </c>
      <c r="K99">
        <f t="shared" si="2"/>
        <v>11.422985053819868</v>
      </c>
      <c r="L99">
        <f t="shared" si="2"/>
        <v>0.18512588483827982</v>
      </c>
      <c r="M99">
        <f t="shared" si="2"/>
        <v>1.447419782300045</v>
      </c>
      <c r="N99">
        <f t="shared" si="2"/>
        <v>1.2451764705882371</v>
      </c>
      <c r="O99">
        <f t="shared" si="2"/>
        <v>1.60469821704219</v>
      </c>
      <c r="P99">
        <f t="shared" si="2"/>
        <v>0.56173920096147656</v>
      </c>
      <c r="Q99">
        <f t="shared" si="2"/>
        <v>0.19599804878048754</v>
      </c>
      <c r="R99">
        <f t="shared" si="2"/>
        <v>0.21414444587755127</v>
      </c>
      <c r="S99">
        <f t="shared" si="2"/>
        <v>0.2606181257506332</v>
      </c>
      <c r="T99">
        <f t="shared" si="2"/>
        <v>0</v>
      </c>
      <c r="U99">
        <f t="shared" si="2"/>
        <v>1.49062521679284</v>
      </c>
      <c r="V99">
        <f t="shared" si="2"/>
        <v>0.15024277456647422</v>
      </c>
      <c r="W99">
        <f t="shared" si="2"/>
        <v>0.4761311153362589</v>
      </c>
      <c r="X99">
        <f t="shared" si="2"/>
        <v>0.51827776328239461</v>
      </c>
      <c r="Y99">
        <f t="shared" si="2"/>
        <v>0</v>
      </c>
      <c r="Z99">
        <f t="shared" si="2"/>
        <v>0.14326561260000009</v>
      </c>
      <c r="AA99">
        <f t="shared" si="2"/>
        <v>0.23246821303199972</v>
      </c>
      <c r="AB99">
        <f t="shared" si="2"/>
        <v>0.25931789031599961</v>
      </c>
      <c r="AC99">
        <f t="shared" si="2"/>
        <v>0.19240298886240026</v>
      </c>
      <c r="AD99">
        <f t="shared" si="2"/>
        <v>0.18929347174800026</v>
      </c>
      <c r="AE99">
        <f t="shared" si="2"/>
        <v>0.40057576687440039</v>
      </c>
      <c r="AF99">
        <f t="shared" si="2"/>
        <v>0.19753150000000003</v>
      </c>
      <c r="AG99">
        <f t="shared" si="2"/>
        <v>0.66808065023999841</v>
      </c>
      <c r="AH99">
        <f t="shared" si="2"/>
        <v>0.64675933199999958</v>
      </c>
      <c r="AI99">
        <f t="shared" si="2"/>
        <v>7.0027475399999997E-2</v>
      </c>
      <c r="AJ99">
        <f t="shared" si="2"/>
        <v>0</v>
      </c>
      <c r="AK99">
        <f t="shared" si="2"/>
        <v>0.54446831999999956</v>
      </c>
      <c r="AL99">
        <f t="shared" si="2"/>
        <v>0.67791580000000085</v>
      </c>
      <c r="AM99">
        <f t="shared" si="2"/>
        <v>0.13465627460317467</v>
      </c>
      <c r="AN99">
        <f t="shared" si="2"/>
        <v>0</v>
      </c>
      <c r="AO99">
        <f t="shared" si="2"/>
        <v>6.5510466562800032E-2</v>
      </c>
      <c r="AP99">
        <f t="shared" si="2"/>
        <v>3.2237850959999974E-2</v>
      </c>
      <c r="AQ99">
        <f t="shared" si="2"/>
        <v>0.28385500000000013</v>
      </c>
      <c r="AR99">
        <f t="shared" si="2"/>
        <v>0.52803083519999916</v>
      </c>
      <c r="AS99">
        <f t="shared" si="2"/>
        <v>0.33744336957360033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1.6465848873648579E-2</v>
      </c>
      <c r="AY99">
        <f t="shared" si="2"/>
        <v>0</v>
      </c>
      <c r="AZ99">
        <f t="shared" si="2"/>
        <v>0</v>
      </c>
      <c r="BA99">
        <f t="shared" si="2"/>
        <v>0.72393928902986104</v>
      </c>
      <c r="BB99">
        <f t="shared" si="1"/>
        <v>24.677438967829524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0.57360747663551404</v>
      </c>
      <c r="J3">
        <v>1.4318045112781954</v>
      </c>
      <c r="K3">
        <v>165.03308225317897</v>
      </c>
      <c r="L3">
        <v>63.620914462946878</v>
      </c>
      <c r="M3">
        <v>0</v>
      </c>
      <c r="N3">
        <v>29.997058823529411</v>
      </c>
      <c r="O3">
        <v>25.186950224737803</v>
      </c>
      <c r="P3">
        <v>58.350065559440559</v>
      </c>
      <c r="Q3">
        <v>4.930703075291623</v>
      </c>
      <c r="R3">
        <v>5.3865691224489796</v>
      </c>
      <c r="S3">
        <v>6.7013579584775078</v>
      </c>
      <c r="T3">
        <v>0</v>
      </c>
      <c r="U3">
        <v>228.1804483334972</v>
      </c>
      <c r="V3">
        <v>3.6242774566473988</v>
      </c>
      <c r="W3">
        <v>11.785036956521738</v>
      </c>
      <c r="X3">
        <v>12.485520473100271</v>
      </c>
      <c r="Y3">
        <v>0</v>
      </c>
      <c r="Z3">
        <v>3.3293303999999999</v>
      </c>
      <c r="AA3">
        <v>7.1370748800000001</v>
      </c>
      <c r="AB3">
        <v>6.6700653999999995</v>
      </c>
      <c r="AC3">
        <v>4.9163427199999994</v>
      </c>
      <c r="AD3">
        <v>2.3151845999999998</v>
      </c>
      <c r="AE3">
        <v>7.1694039999999992</v>
      </c>
      <c r="AF3">
        <v>0</v>
      </c>
      <c r="AG3">
        <v>0</v>
      </c>
      <c r="AH3">
        <v>11.882577199999998</v>
      </c>
      <c r="AI3">
        <v>0</v>
      </c>
      <c r="AJ3">
        <v>0</v>
      </c>
      <c r="AK3">
        <v>13.117610000000001</v>
      </c>
      <c r="AL3">
        <v>5.3118000000000016</v>
      </c>
      <c r="AM3">
        <v>2.681234285714285</v>
      </c>
      <c r="AN3">
        <v>0</v>
      </c>
      <c r="AO3">
        <v>2.5418963639999999</v>
      </c>
      <c r="AP3">
        <v>0.45552360000000003</v>
      </c>
      <c r="AQ3">
        <v>0</v>
      </c>
      <c r="AR3">
        <v>12.61872</v>
      </c>
      <c r="AS3">
        <v>8.1019352819999977</v>
      </c>
      <c r="AT3">
        <v>0</v>
      </c>
      <c r="AU3">
        <v>0</v>
      </c>
      <c r="AV3">
        <v>0</v>
      </c>
      <c r="AW3">
        <v>0</v>
      </c>
      <c r="AX3">
        <v>0.92628776978417293</v>
      </c>
      <c r="AY3">
        <v>0</v>
      </c>
      <c r="AZ3">
        <v>0</v>
      </c>
      <c r="BA3">
        <v>20.134178450701505</v>
      </c>
      <c r="BB3">
        <f>SUM(B3:AZ3)-BA3</f>
        <v>686.32820473852883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0.57360747663551404</v>
      </c>
      <c r="J4">
        <v>1.4318045112781954</v>
      </c>
      <c r="K4">
        <v>165.03308225317897</v>
      </c>
      <c r="L4">
        <v>63.620914462946878</v>
      </c>
      <c r="M4">
        <v>0</v>
      </c>
      <c r="N4">
        <v>29.997058823529411</v>
      </c>
      <c r="O4">
        <v>25.186950224737803</v>
      </c>
      <c r="P4">
        <v>58.350065559440559</v>
      </c>
      <c r="Q4">
        <v>4.930703075291623</v>
      </c>
      <c r="R4">
        <v>5.3865691224489796</v>
      </c>
      <c r="S4">
        <v>6.7013579584775078</v>
      </c>
      <c r="T4">
        <v>0</v>
      </c>
      <c r="U4">
        <v>228.1804483334972</v>
      </c>
      <c r="V4">
        <v>3.6242774566473988</v>
      </c>
      <c r="W4">
        <v>11.785036956521738</v>
      </c>
      <c r="X4">
        <v>12.485520473100271</v>
      </c>
      <c r="Y4">
        <v>0</v>
      </c>
      <c r="Z4">
        <v>3.3293303999999999</v>
      </c>
      <c r="AA4">
        <v>7.1370748800000001</v>
      </c>
      <c r="AB4">
        <v>6.6700653999999995</v>
      </c>
      <c r="AC4">
        <v>4.9163427199999994</v>
      </c>
      <c r="AD4">
        <v>2.3151845999999998</v>
      </c>
      <c r="AE4">
        <v>7.1694039999999992</v>
      </c>
      <c r="AF4">
        <v>0</v>
      </c>
      <c r="AG4">
        <v>0</v>
      </c>
      <c r="AH4">
        <v>11.882577199999998</v>
      </c>
      <c r="AI4">
        <v>0</v>
      </c>
      <c r="AJ4">
        <v>0</v>
      </c>
      <c r="AK4">
        <v>13.117610000000001</v>
      </c>
      <c r="AL4">
        <v>5.3118000000000016</v>
      </c>
      <c r="AM4">
        <v>2.681234285714285</v>
      </c>
      <c r="AN4">
        <v>0</v>
      </c>
      <c r="AO4">
        <v>2.5368183960000006</v>
      </c>
      <c r="AP4">
        <v>0.45552360000000003</v>
      </c>
      <c r="AQ4">
        <v>0</v>
      </c>
      <c r="AR4">
        <v>12.61872</v>
      </c>
      <c r="AS4">
        <v>8.1019352819999977</v>
      </c>
      <c r="AT4">
        <v>0</v>
      </c>
      <c r="AU4">
        <v>0</v>
      </c>
      <c r="AV4">
        <v>0</v>
      </c>
      <c r="AW4">
        <v>0</v>
      </c>
      <c r="AX4">
        <v>0.92628776978417293</v>
      </c>
      <c r="AY4">
        <v>0</v>
      </c>
      <c r="AZ4">
        <v>0</v>
      </c>
      <c r="BA4">
        <v>20.134033670701506</v>
      </c>
      <c r="BB4">
        <f t="shared" ref="BB4:BB67" si="0">SUM(B4:AZ4)-BA4</f>
        <v>686.32327155052883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0.57360747663551404</v>
      </c>
      <c r="J5">
        <v>1.4318045112781954</v>
      </c>
      <c r="K5">
        <v>165.03308225317897</v>
      </c>
      <c r="L5">
        <v>63.620914462946878</v>
      </c>
      <c r="M5">
        <v>0</v>
      </c>
      <c r="N5">
        <v>29.997058823529411</v>
      </c>
      <c r="O5">
        <v>25.186950224737803</v>
      </c>
      <c r="P5">
        <v>58.350065559440559</v>
      </c>
      <c r="Q5">
        <v>4.930703075291623</v>
      </c>
      <c r="R5">
        <v>5.3865691224489796</v>
      </c>
      <c r="S5">
        <v>6.7013579584775078</v>
      </c>
      <c r="T5">
        <v>0</v>
      </c>
      <c r="U5">
        <v>228.1804483334972</v>
      </c>
      <c r="V5">
        <v>3.6242774566473988</v>
      </c>
      <c r="W5">
        <v>11.785036956521738</v>
      </c>
      <c r="X5">
        <v>12.485520473100271</v>
      </c>
      <c r="Y5">
        <v>0</v>
      </c>
      <c r="Z5">
        <v>3.3293303999999999</v>
      </c>
      <c r="AA5">
        <v>7.1370748800000001</v>
      </c>
      <c r="AB5">
        <v>6.6700653999999995</v>
      </c>
      <c r="AC5">
        <v>4.9163427199999994</v>
      </c>
      <c r="AD5">
        <v>2.3151845999999998</v>
      </c>
      <c r="AE5">
        <v>7.1694039999999992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13.117610000000001</v>
      </c>
      <c r="AL5">
        <v>5.3118000000000016</v>
      </c>
      <c r="AM5">
        <v>2.681234285714285</v>
      </c>
      <c r="AN5">
        <v>0</v>
      </c>
      <c r="AO5">
        <v>2.5501107240000001</v>
      </c>
      <c r="AP5">
        <v>0.45552360000000003</v>
      </c>
      <c r="AQ5">
        <v>0</v>
      </c>
      <c r="AR5">
        <v>12.61872</v>
      </c>
      <c r="AS5">
        <v>8.1019352819999977</v>
      </c>
      <c r="AT5">
        <v>0</v>
      </c>
      <c r="AU5">
        <v>0</v>
      </c>
      <c r="AV5">
        <v>0</v>
      </c>
      <c r="AW5">
        <v>0</v>
      </c>
      <c r="AX5">
        <v>0.92628776978417293</v>
      </c>
      <c r="AY5">
        <v>0</v>
      </c>
      <c r="AZ5">
        <v>0</v>
      </c>
      <c r="BA5">
        <v>20.134412384701506</v>
      </c>
      <c r="BB5">
        <f t="shared" si="0"/>
        <v>686.33618516452884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0.57360747663551404</v>
      </c>
      <c r="J6">
        <v>1.4318045112781954</v>
      </c>
      <c r="K6">
        <v>165.03308225317897</v>
      </c>
      <c r="L6">
        <v>63.620914462946878</v>
      </c>
      <c r="M6">
        <v>0</v>
      </c>
      <c r="N6">
        <v>29.997058823529411</v>
      </c>
      <c r="O6">
        <v>25.186950224737803</v>
      </c>
      <c r="P6">
        <v>58.350065559440559</v>
      </c>
      <c r="Q6">
        <v>4.930703075291623</v>
      </c>
      <c r="R6">
        <v>5.3865691224489796</v>
      </c>
      <c r="S6">
        <v>6.7013579584775078</v>
      </c>
      <c r="T6">
        <v>0</v>
      </c>
      <c r="U6">
        <v>228.1804483334972</v>
      </c>
      <c r="V6">
        <v>3.6242774566473988</v>
      </c>
      <c r="W6">
        <v>11.785036956521738</v>
      </c>
      <c r="X6">
        <v>12.485520473100271</v>
      </c>
      <c r="Y6">
        <v>0</v>
      </c>
      <c r="Z6">
        <v>3.3293303999999999</v>
      </c>
      <c r="AA6">
        <v>7.1234299999999999</v>
      </c>
      <c r="AB6">
        <v>6.6700653999999995</v>
      </c>
      <c r="AC6">
        <v>4.9163427199999994</v>
      </c>
      <c r="AD6">
        <v>2.3151845999999998</v>
      </c>
      <c r="AE6">
        <v>7.1694039999999992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13.117610000000001</v>
      </c>
      <c r="AL6">
        <v>5.3118000000000016</v>
      </c>
      <c r="AM6">
        <v>2.681234285714285</v>
      </c>
      <c r="AN6">
        <v>0</v>
      </c>
      <c r="AO6">
        <v>2.5362209880000002</v>
      </c>
      <c r="AP6">
        <v>0.45552360000000003</v>
      </c>
      <c r="AQ6">
        <v>0</v>
      </c>
      <c r="AR6">
        <v>12.61872</v>
      </c>
      <c r="AS6">
        <v>8.1019352819999977</v>
      </c>
      <c r="AT6">
        <v>0</v>
      </c>
      <c r="AU6">
        <v>0</v>
      </c>
      <c r="AV6">
        <v>0</v>
      </c>
      <c r="AW6">
        <v>0</v>
      </c>
      <c r="AX6">
        <v>0.92628776978417293</v>
      </c>
      <c r="AY6">
        <v>0</v>
      </c>
      <c r="AZ6">
        <v>0</v>
      </c>
      <c r="BA6">
        <v>20.13362752470151</v>
      </c>
      <c r="BB6">
        <f t="shared" si="0"/>
        <v>686.30943540852877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0.46442101265941188</v>
      </c>
      <c r="K7">
        <v>165.03308225317897</v>
      </c>
      <c r="L7">
        <v>63.620914462946878</v>
      </c>
      <c r="M7">
        <v>0</v>
      </c>
      <c r="N7">
        <v>29.997058823529411</v>
      </c>
      <c r="O7">
        <v>25.186950224737803</v>
      </c>
      <c r="P7">
        <v>58.350065559440559</v>
      </c>
      <c r="Q7">
        <v>4.930703075291623</v>
      </c>
      <c r="R7">
        <v>5.3865691224489796</v>
      </c>
      <c r="S7">
        <v>6.7013579584775078</v>
      </c>
      <c r="T7">
        <v>0</v>
      </c>
      <c r="U7">
        <v>228.1804483334972</v>
      </c>
      <c r="V7">
        <v>3.6242774566473988</v>
      </c>
      <c r="W7">
        <v>11.785036956521738</v>
      </c>
      <c r="X7">
        <v>12.485520473100271</v>
      </c>
      <c r="Y7">
        <v>0</v>
      </c>
      <c r="Z7">
        <v>3.3293303999999999</v>
      </c>
      <c r="AA7">
        <v>7.1234299999999999</v>
      </c>
      <c r="AB7">
        <v>6.6700653999999995</v>
      </c>
      <c r="AC7">
        <v>4.9163427199999994</v>
      </c>
      <c r="AD7">
        <v>2.3151845999999998</v>
      </c>
      <c r="AE7">
        <v>7.1694039999999992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13.117610000000001</v>
      </c>
      <c r="AL7">
        <v>5.3118000000000016</v>
      </c>
      <c r="AM7">
        <v>2.681234285714285</v>
      </c>
      <c r="AN7">
        <v>0</v>
      </c>
      <c r="AO7">
        <v>2.5574289720000003</v>
      </c>
      <c r="AP7">
        <v>0.45552360000000003</v>
      </c>
      <c r="AQ7">
        <v>0</v>
      </c>
      <c r="AR7">
        <v>12.61872</v>
      </c>
      <c r="AS7">
        <v>8.1019352819999977</v>
      </c>
      <c r="AT7">
        <v>0</v>
      </c>
      <c r="AU7">
        <v>0</v>
      </c>
      <c r="AV7">
        <v>0</v>
      </c>
      <c r="AW7">
        <v>0</v>
      </c>
      <c r="AX7">
        <v>0.92628776978417293</v>
      </c>
      <c r="AY7">
        <v>0</v>
      </c>
      <c r="AZ7">
        <v>0</v>
      </c>
      <c r="BA7">
        <v>20.09031380190676</v>
      </c>
      <c r="BB7">
        <f t="shared" si="0"/>
        <v>684.83296614006929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0.46442101265941188</v>
      </c>
      <c r="K8">
        <v>165.03308225317897</v>
      </c>
      <c r="L8">
        <v>63.620914462946878</v>
      </c>
      <c r="M8">
        <v>0</v>
      </c>
      <c r="N8">
        <v>29.997058823529411</v>
      </c>
      <c r="O8">
        <v>25.186950224737803</v>
      </c>
      <c r="P8">
        <v>58.350065559440559</v>
      </c>
      <c r="Q8">
        <v>4.930703075291623</v>
      </c>
      <c r="R8">
        <v>5.3865691224489796</v>
      </c>
      <c r="S8">
        <v>6.7013579584775078</v>
      </c>
      <c r="T8">
        <v>0</v>
      </c>
      <c r="U8">
        <v>228.1804483334972</v>
      </c>
      <c r="V8">
        <v>3.6242774566473988</v>
      </c>
      <c r="W8">
        <v>11.785036956521738</v>
      </c>
      <c r="X8">
        <v>12.485520473100271</v>
      </c>
      <c r="Y8">
        <v>0</v>
      </c>
      <c r="Z8">
        <v>3.3293303999999999</v>
      </c>
      <c r="AA8">
        <v>7.1234299999999999</v>
      </c>
      <c r="AB8">
        <v>6.6700653999999995</v>
      </c>
      <c r="AC8">
        <v>4.9163427199999994</v>
      </c>
      <c r="AD8">
        <v>2.3151845999999998</v>
      </c>
      <c r="AE8">
        <v>7.1694039999999992</v>
      </c>
      <c r="AF8">
        <v>0</v>
      </c>
      <c r="AG8">
        <v>0</v>
      </c>
      <c r="AH8">
        <v>9.6215200000000021</v>
      </c>
      <c r="AI8">
        <v>0</v>
      </c>
      <c r="AJ8">
        <v>0</v>
      </c>
      <c r="AK8">
        <v>13.117610000000001</v>
      </c>
      <c r="AL8">
        <v>5.3118000000000016</v>
      </c>
      <c r="AM8">
        <v>2.681234285714285</v>
      </c>
      <c r="AN8">
        <v>0</v>
      </c>
      <c r="AO8">
        <v>2.55317244</v>
      </c>
      <c r="AP8">
        <v>0.45552360000000003</v>
      </c>
      <c r="AQ8">
        <v>0</v>
      </c>
      <c r="AR8">
        <v>12.61872</v>
      </c>
      <c r="AS8">
        <v>8.1019352819999977</v>
      </c>
      <c r="AT8">
        <v>0</v>
      </c>
      <c r="AU8">
        <v>0</v>
      </c>
      <c r="AV8">
        <v>0</v>
      </c>
      <c r="AW8">
        <v>0</v>
      </c>
      <c r="AX8">
        <v>0.92628776978417293</v>
      </c>
      <c r="AY8">
        <v>0</v>
      </c>
      <c r="AZ8">
        <v>0</v>
      </c>
      <c r="BA8">
        <v>20.025752335906766</v>
      </c>
      <c r="BB8">
        <f t="shared" si="0"/>
        <v>682.63221387406929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0.46442101265941188</v>
      </c>
      <c r="K9">
        <v>165.03308225317897</v>
      </c>
      <c r="L9">
        <v>63.620914462946878</v>
      </c>
      <c r="M9">
        <v>0</v>
      </c>
      <c r="N9">
        <v>29.997058823529411</v>
      </c>
      <c r="O9">
        <v>25.186950224737803</v>
      </c>
      <c r="P9">
        <v>58.350065559440559</v>
      </c>
      <c r="Q9">
        <v>4.930703075291623</v>
      </c>
      <c r="R9">
        <v>5.3865691224489796</v>
      </c>
      <c r="S9">
        <v>6.7013579584775078</v>
      </c>
      <c r="T9">
        <v>0</v>
      </c>
      <c r="U9">
        <v>228.1804483334972</v>
      </c>
      <c r="V9">
        <v>3.6242774566473988</v>
      </c>
      <c r="W9">
        <v>11.785036956521738</v>
      </c>
      <c r="X9">
        <v>12.485520473100271</v>
      </c>
      <c r="Y9">
        <v>0</v>
      </c>
      <c r="Z9">
        <v>3.3293303999999999</v>
      </c>
      <c r="AA9">
        <v>7.1234299999999999</v>
      </c>
      <c r="AB9">
        <v>3.3181036000000002</v>
      </c>
      <c r="AC9">
        <v>2.4581713599999997</v>
      </c>
      <c r="AD9">
        <v>2.3151845999999998</v>
      </c>
      <c r="AE9">
        <v>7.1694039999999992</v>
      </c>
      <c r="AF9">
        <v>0</v>
      </c>
      <c r="AG9">
        <v>0</v>
      </c>
      <c r="AH9">
        <v>9.6215200000000021</v>
      </c>
      <c r="AI9">
        <v>0</v>
      </c>
      <c r="AJ9">
        <v>0</v>
      </c>
      <c r="AK9">
        <v>13.117610000000001</v>
      </c>
      <c r="AL9">
        <v>5.3118000000000016</v>
      </c>
      <c r="AM9">
        <v>2.681234285714285</v>
      </c>
      <c r="AN9">
        <v>0</v>
      </c>
      <c r="AO9">
        <v>2.5613868000000002</v>
      </c>
      <c r="AP9">
        <v>0.78089759999999997</v>
      </c>
      <c r="AQ9">
        <v>0</v>
      </c>
      <c r="AR9">
        <v>12.61872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0.92628776978417293</v>
      </c>
      <c r="AY9">
        <v>0</v>
      </c>
      <c r="AZ9">
        <v>0</v>
      </c>
      <c r="BA9">
        <v>19.869670605906762</v>
      </c>
      <c r="BB9">
        <f t="shared" si="0"/>
        <v>677.31175080406933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0.46442101265941188</v>
      </c>
      <c r="K10">
        <v>165.03308225317897</v>
      </c>
      <c r="L10">
        <v>63.620914462946878</v>
      </c>
      <c r="M10">
        <v>0</v>
      </c>
      <c r="N10">
        <v>29.997058823529411</v>
      </c>
      <c r="O10">
        <v>25.186950224737803</v>
      </c>
      <c r="P10">
        <v>58.350065559440559</v>
      </c>
      <c r="Q10">
        <v>4.930703075291623</v>
      </c>
      <c r="R10">
        <v>5.3865691224489796</v>
      </c>
      <c r="S10">
        <v>6.7013579584775078</v>
      </c>
      <c r="T10">
        <v>0</v>
      </c>
      <c r="U10">
        <v>228.1804483334972</v>
      </c>
      <c r="V10">
        <v>3.6242774566473988</v>
      </c>
      <c r="W10">
        <v>11.785036956521738</v>
      </c>
      <c r="X10">
        <v>12.485520473100271</v>
      </c>
      <c r="Y10">
        <v>0</v>
      </c>
      <c r="Z10">
        <v>3.3293303999999999</v>
      </c>
      <c r="AA10">
        <v>5.3776879999999991</v>
      </c>
      <c r="AB10">
        <v>3.3181036000000002</v>
      </c>
      <c r="AC10">
        <v>0</v>
      </c>
      <c r="AD10">
        <v>2.3151845999999998</v>
      </c>
      <c r="AE10">
        <v>7.1694039999999992</v>
      </c>
      <c r="AF10">
        <v>0</v>
      </c>
      <c r="AG10">
        <v>0</v>
      </c>
      <c r="AH10">
        <v>9.6215200000000021</v>
      </c>
      <c r="AI10">
        <v>0</v>
      </c>
      <c r="AJ10">
        <v>0</v>
      </c>
      <c r="AK10">
        <v>13.117610000000001</v>
      </c>
      <c r="AL10">
        <v>5.3118000000000016</v>
      </c>
      <c r="AM10">
        <v>2.681234285714285</v>
      </c>
      <c r="AN10">
        <v>0</v>
      </c>
      <c r="AO10">
        <v>2.5798317719999999</v>
      </c>
      <c r="AP10">
        <v>0.78089759999999997</v>
      </c>
      <c r="AQ10">
        <v>0</v>
      </c>
      <c r="AR10">
        <v>12.61872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0.92628776978417293</v>
      </c>
      <c r="AY10">
        <v>0</v>
      </c>
      <c r="AZ10">
        <v>0</v>
      </c>
      <c r="BA10">
        <v>19.750384839906765</v>
      </c>
      <c r="BB10">
        <f t="shared" si="0"/>
        <v>673.24556818206929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0.46442101265941188</v>
      </c>
      <c r="K11">
        <v>165.03308225317897</v>
      </c>
      <c r="L11">
        <v>63.620914462946878</v>
      </c>
      <c r="M11">
        <v>0</v>
      </c>
      <c r="N11">
        <v>29.997058823529411</v>
      </c>
      <c r="O11">
        <v>25.186950224737803</v>
      </c>
      <c r="P11">
        <v>58.725026059763721</v>
      </c>
      <c r="Q11">
        <v>4.930703075291623</v>
      </c>
      <c r="R11">
        <v>5.3865691224489796</v>
      </c>
      <c r="S11">
        <v>6.7013579584775078</v>
      </c>
      <c r="T11">
        <v>0</v>
      </c>
      <c r="U11">
        <v>228.1804483334972</v>
      </c>
      <c r="V11">
        <v>3.6242774566473988</v>
      </c>
      <c r="W11">
        <v>11.252770213754648</v>
      </c>
      <c r="X11">
        <v>12.485520473100271</v>
      </c>
      <c r="Y11">
        <v>0</v>
      </c>
      <c r="Z11">
        <v>3.3293303999999999</v>
      </c>
      <c r="AA11">
        <v>3.551682</v>
      </c>
      <c r="AB11">
        <v>3.3181036000000002</v>
      </c>
      <c r="AC11">
        <v>0</v>
      </c>
      <c r="AD11">
        <v>2.3151845999999998</v>
      </c>
      <c r="AE11">
        <v>7.1694039999999992</v>
      </c>
      <c r="AF11">
        <v>0</v>
      </c>
      <c r="AG11">
        <v>0</v>
      </c>
      <c r="AH11">
        <v>9.6215200000000021</v>
      </c>
      <c r="AI11">
        <v>0</v>
      </c>
      <c r="AJ11">
        <v>0</v>
      </c>
      <c r="AK11">
        <v>13.117610000000001</v>
      </c>
      <c r="AL11">
        <v>11.804000000000002</v>
      </c>
      <c r="AM11">
        <v>2.681234285714285</v>
      </c>
      <c r="AN11">
        <v>0</v>
      </c>
      <c r="AO11">
        <v>2.5627309679999999</v>
      </c>
      <c r="AP11">
        <v>0.78089759999999997</v>
      </c>
      <c r="AQ11">
        <v>0</v>
      </c>
      <c r="AR11">
        <v>12.61872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0.92628776978417293</v>
      </c>
      <c r="AY11">
        <v>0</v>
      </c>
      <c r="AZ11">
        <v>0</v>
      </c>
      <c r="BA11">
        <v>19.878401167093571</v>
      </c>
      <c r="BB11">
        <f t="shared" si="0"/>
        <v>677.60933880843857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0.46442101265941188</v>
      </c>
      <c r="K12">
        <v>165.03308225317897</v>
      </c>
      <c r="L12">
        <v>63.620914462946878</v>
      </c>
      <c r="M12">
        <v>0</v>
      </c>
      <c r="N12">
        <v>29.997058823529411</v>
      </c>
      <c r="O12">
        <v>25.186950224737803</v>
      </c>
      <c r="P12">
        <v>58.725026059763721</v>
      </c>
      <c r="Q12">
        <v>4.930703075291623</v>
      </c>
      <c r="R12">
        <v>5.3865691224489796</v>
      </c>
      <c r="S12">
        <v>6.7013579584775078</v>
      </c>
      <c r="T12">
        <v>0</v>
      </c>
      <c r="U12">
        <v>228.1804483334972</v>
      </c>
      <c r="V12">
        <v>3.6242774566473988</v>
      </c>
      <c r="W12">
        <v>11.252770213754648</v>
      </c>
      <c r="X12">
        <v>12.485520473100271</v>
      </c>
      <c r="Y12">
        <v>0</v>
      </c>
      <c r="Z12">
        <v>3.3293303999999999</v>
      </c>
      <c r="AA12">
        <v>0</v>
      </c>
      <c r="AB12">
        <v>3.3181036000000002</v>
      </c>
      <c r="AC12">
        <v>0</v>
      </c>
      <c r="AD12">
        <v>2.3151845999999998</v>
      </c>
      <c r="AE12">
        <v>7.1694039999999992</v>
      </c>
      <c r="AF12">
        <v>0</v>
      </c>
      <c r="AG12">
        <v>0</v>
      </c>
      <c r="AH12">
        <v>9.6215200000000021</v>
      </c>
      <c r="AI12">
        <v>0</v>
      </c>
      <c r="AJ12">
        <v>0</v>
      </c>
      <c r="AK12">
        <v>13.117610000000001</v>
      </c>
      <c r="AL12">
        <v>11.804000000000002</v>
      </c>
      <c r="AM12">
        <v>2.681234285714285</v>
      </c>
      <c r="AN12">
        <v>0</v>
      </c>
      <c r="AO12">
        <v>2.5559354519999999</v>
      </c>
      <c r="AP12">
        <v>0.78089759999999997</v>
      </c>
      <c r="AQ12">
        <v>0</v>
      </c>
      <c r="AR12">
        <v>12.61872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0.92628776978417293</v>
      </c>
      <c r="AY12">
        <v>0</v>
      </c>
      <c r="AZ12">
        <v>0</v>
      </c>
      <c r="BA12">
        <v>19.77698430109357</v>
      </c>
      <c r="BB12">
        <f t="shared" si="0"/>
        <v>674.15227815843855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165.03264439402884</v>
      </c>
      <c r="L13">
        <v>63.620778964952081</v>
      </c>
      <c r="M13">
        <v>0</v>
      </c>
      <c r="N13">
        <v>29.997058823529411</v>
      </c>
      <c r="O13">
        <v>37.078316647817246</v>
      </c>
      <c r="P13">
        <v>58.725026059763721</v>
      </c>
      <c r="Q13">
        <v>4.9296871686108181</v>
      </c>
      <c r="R13">
        <v>5.3865691224489796</v>
      </c>
      <c r="S13">
        <v>6.7004505070202809</v>
      </c>
      <c r="T13">
        <v>0</v>
      </c>
      <c r="U13">
        <v>228.1804483334972</v>
      </c>
      <c r="V13">
        <v>3.6242774566473988</v>
      </c>
      <c r="W13">
        <v>11.252770213754648</v>
      </c>
      <c r="X13">
        <v>12.485520473100271</v>
      </c>
      <c r="Y13">
        <v>0</v>
      </c>
      <c r="Z13">
        <v>3.3293303999999999</v>
      </c>
      <c r="AA13">
        <v>0</v>
      </c>
      <c r="AB13">
        <v>3.3181036000000002</v>
      </c>
      <c r="AC13">
        <v>0</v>
      </c>
      <c r="AD13">
        <v>2.3151845999999998</v>
      </c>
      <c r="AE13">
        <v>7.1694039999999992</v>
      </c>
      <c r="AF13">
        <v>0</v>
      </c>
      <c r="AG13">
        <v>0</v>
      </c>
      <c r="AH13">
        <v>9.6215200000000021</v>
      </c>
      <c r="AI13">
        <v>0</v>
      </c>
      <c r="AJ13">
        <v>0</v>
      </c>
      <c r="AK13">
        <v>13.117610000000001</v>
      </c>
      <c r="AL13">
        <v>20.361900000000006</v>
      </c>
      <c r="AM13">
        <v>2.681234285714285</v>
      </c>
      <c r="AN13">
        <v>0</v>
      </c>
      <c r="AO13">
        <v>2.5601919840000003</v>
      </c>
      <c r="AP13">
        <v>0.78089759999999997</v>
      </c>
      <c r="AQ13">
        <v>0</v>
      </c>
      <c r="AR13">
        <v>12.61872</v>
      </c>
      <c r="AS13">
        <v>8.1019352819999977</v>
      </c>
      <c r="AT13">
        <v>0</v>
      </c>
      <c r="AU13">
        <v>0</v>
      </c>
      <c r="AV13">
        <v>0</v>
      </c>
      <c r="AW13">
        <v>0</v>
      </c>
      <c r="AX13">
        <v>1.3890806451612905</v>
      </c>
      <c r="AY13">
        <v>0</v>
      </c>
      <c r="AZ13">
        <v>0</v>
      </c>
      <c r="BA13">
        <v>20.359792290075902</v>
      </c>
      <c r="BB13">
        <f t="shared" si="0"/>
        <v>694.01886827197029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165.03264439402884</v>
      </c>
      <c r="L14">
        <v>63.620778964952081</v>
      </c>
      <c r="M14">
        <v>0</v>
      </c>
      <c r="N14">
        <v>29.997058823529411</v>
      </c>
      <c r="O14">
        <v>39.772755457133819</v>
      </c>
      <c r="P14">
        <v>58.725026059763721</v>
      </c>
      <c r="Q14">
        <v>4.9296871686108181</v>
      </c>
      <c r="R14">
        <v>5.3865691224489796</v>
      </c>
      <c r="S14">
        <v>6.7004505070202809</v>
      </c>
      <c r="T14">
        <v>0</v>
      </c>
      <c r="U14">
        <v>228.1804483334972</v>
      </c>
      <c r="V14">
        <v>3.6242774566473988</v>
      </c>
      <c r="W14">
        <v>11.252770213754648</v>
      </c>
      <c r="X14">
        <v>12.485520473100271</v>
      </c>
      <c r="Y14">
        <v>0</v>
      </c>
      <c r="Z14">
        <v>3.3293303999999999</v>
      </c>
      <c r="AA14">
        <v>0</v>
      </c>
      <c r="AB14">
        <v>3.3181036000000002</v>
      </c>
      <c r="AC14">
        <v>0</v>
      </c>
      <c r="AD14">
        <v>2.3151845999999998</v>
      </c>
      <c r="AE14">
        <v>7.1694039999999992</v>
      </c>
      <c r="AF14">
        <v>0</v>
      </c>
      <c r="AG14">
        <v>0</v>
      </c>
      <c r="AH14">
        <v>9.6215200000000021</v>
      </c>
      <c r="AI14">
        <v>0</v>
      </c>
      <c r="AJ14">
        <v>0</v>
      </c>
      <c r="AK14">
        <v>13.117610000000001</v>
      </c>
      <c r="AL14">
        <v>20.361900000000006</v>
      </c>
      <c r="AM14">
        <v>2.681234285714285</v>
      </c>
      <c r="AN14">
        <v>0</v>
      </c>
      <c r="AO14">
        <v>2.5900623839999999</v>
      </c>
      <c r="AP14">
        <v>0.78089759999999997</v>
      </c>
      <c r="AQ14">
        <v>0</v>
      </c>
      <c r="AR14">
        <v>12.61872</v>
      </c>
      <c r="AS14">
        <v>8.1019352819999977</v>
      </c>
      <c r="AT14">
        <v>0</v>
      </c>
      <c r="AU14">
        <v>0</v>
      </c>
      <c r="AV14">
        <v>0</v>
      </c>
      <c r="AW14">
        <v>0</v>
      </c>
      <c r="AX14">
        <v>1.3890806451612905</v>
      </c>
      <c r="AY14">
        <v>0</v>
      </c>
      <c r="AZ14">
        <v>0</v>
      </c>
      <c r="BA14">
        <v>20.437435011247501</v>
      </c>
      <c r="BB14">
        <f t="shared" si="0"/>
        <v>696.66553476011529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165.03264439402884</v>
      </c>
      <c r="L15">
        <v>63.620778964952081</v>
      </c>
      <c r="M15">
        <v>0</v>
      </c>
      <c r="N15">
        <v>29.997058823529411</v>
      </c>
      <c r="O15">
        <v>42.459671325563015</v>
      </c>
      <c r="P15">
        <v>58.725026059763721</v>
      </c>
      <c r="Q15">
        <v>4.9296871686108181</v>
      </c>
      <c r="R15">
        <v>5.3865691224489796</v>
      </c>
      <c r="S15">
        <v>6.7004505070202809</v>
      </c>
      <c r="T15">
        <v>0</v>
      </c>
      <c r="U15">
        <v>228.1804483334972</v>
      </c>
      <c r="V15">
        <v>3.6242774566473988</v>
      </c>
      <c r="W15">
        <v>11.252770213754648</v>
      </c>
      <c r="X15">
        <v>12.485520473100271</v>
      </c>
      <c r="Y15">
        <v>0</v>
      </c>
      <c r="Z15">
        <v>3.3293303999999999</v>
      </c>
      <c r="AA15">
        <v>0</v>
      </c>
      <c r="AB15">
        <v>1.015746</v>
      </c>
      <c r="AC15">
        <v>0</v>
      </c>
      <c r="AD15">
        <v>2.3151845999999998</v>
      </c>
      <c r="AE15">
        <v>7.1694039999999992</v>
      </c>
      <c r="AF15">
        <v>0</v>
      </c>
      <c r="AG15">
        <v>0</v>
      </c>
      <c r="AH15">
        <v>9.6215200000000021</v>
      </c>
      <c r="AI15">
        <v>0</v>
      </c>
      <c r="AJ15">
        <v>0</v>
      </c>
      <c r="AK15">
        <v>13.117610000000001</v>
      </c>
      <c r="AL15">
        <v>20.361900000000006</v>
      </c>
      <c r="AM15">
        <v>2.681234285714285</v>
      </c>
      <c r="AN15">
        <v>0</v>
      </c>
      <c r="AO15">
        <v>2.5846857120000002</v>
      </c>
      <c r="AP15">
        <v>0.78089759999999997</v>
      </c>
      <c r="AQ15">
        <v>0</v>
      </c>
      <c r="AR15">
        <v>13.459967999999998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20.472297701136672</v>
      </c>
      <c r="BB15">
        <f t="shared" si="0"/>
        <v>697.8539210214941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165.03264439402884</v>
      </c>
      <c r="L16">
        <v>63.620778964952081</v>
      </c>
      <c r="M16">
        <v>0</v>
      </c>
      <c r="N16">
        <v>29.997058823529411</v>
      </c>
      <c r="O16">
        <v>42.459671325563015</v>
      </c>
      <c r="P16">
        <v>58.725026059763721</v>
      </c>
      <c r="Q16">
        <v>4.9296871686108181</v>
      </c>
      <c r="R16">
        <v>5.3865691224489796</v>
      </c>
      <c r="S16">
        <v>6.7004505070202809</v>
      </c>
      <c r="T16">
        <v>0</v>
      </c>
      <c r="U16">
        <v>228.1804483334972</v>
      </c>
      <c r="V16">
        <v>3.6242774566473988</v>
      </c>
      <c r="W16">
        <v>11.252770213754648</v>
      </c>
      <c r="X16">
        <v>12.485520473100271</v>
      </c>
      <c r="Y16">
        <v>0</v>
      </c>
      <c r="Z16">
        <v>3.3293303999999999</v>
      </c>
      <c r="AA16">
        <v>0</v>
      </c>
      <c r="AB16">
        <v>1.015746</v>
      </c>
      <c r="AC16">
        <v>0</v>
      </c>
      <c r="AD16">
        <v>2.3151845999999998</v>
      </c>
      <c r="AE16">
        <v>7.1694039999999992</v>
      </c>
      <c r="AF16">
        <v>0</v>
      </c>
      <c r="AG16">
        <v>0</v>
      </c>
      <c r="AH16">
        <v>9.6215200000000021</v>
      </c>
      <c r="AI16">
        <v>0</v>
      </c>
      <c r="AJ16">
        <v>0</v>
      </c>
      <c r="AK16">
        <v>13.117610000000001</v>
      </c>
      <c r="AL16">
        <v>20.361900000000006</v>
      </c>
      <c r="AM16">
        <v>2.681234285714285</v>
      </c>
      <c r="AN16">
        <v>0</v>
      </c>
      <c r="AO16">
        <v>2.5746791280000001</v>
      </c>
      <c r="AP16">
        <v>0.78089759999999997</v>
      </c>
      <c r="AQ16">
        <v>0</v>
      </c>
      <c r="AR16">
        <v>13.459967999999998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20.472012459136675</v>
      </c>
      <c r="BB16">
        <f t="shared" si="0"/>
        <v>697.84419967949407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165.03264439402884</v>
      </c>
      <c r="L17">
        <v>63.620778964952081</v>
      </c>
      <c r="M17">
        <v>0</v>
      </c>
      <c r="N17">
        <v>29.997058823529411</v>
      </c>
      <c r="O17">
        <v>42.459671325563015</v>
      </c>
      <c r="P17">
        <v>58.725026059763721</v>
      </c>
      <c r="Q17">
        <v>4.9296871686108181</v>
      </c>
      <c r="R17">
        <v>5.3865691224489796</v>
      </c>
      <c r="S17">
        <v>6.7004505070202809</v>
      </c>
      <c r="T17">
        <v>0</v>
      </c>
      <c r="U17">
        <v>228.1804483334972</v>
      </c>
      <c r="V17">
        <v>3.6242774566473988</v>
      </c>
      <c r="W17">
        <v>11.252770213754648</v>
      </c>
      <c r="X17">
        <v>12.485520473100271</v>
      </c>
      <c r="Y17">
        <v>0</v>
      </c>
      <c r="Z17">
        <v>3.3293303999999999</v>
      </c>
      <c r="AA17">
        <v>0</v>
      </c>
      <c r="AB17">
        <v>1.015746</v>
      </c>
      <c r="AC17">
        <v>0</v>
      </c>
      <c r="AD17">
        <v>2.3151845999999998</v>
      </c>
      <c r="AE17">
        <v>7.1694039999999992</v>
      </c>
      <c r="AF17">
        <v>0</v>
      </c>
      <c r="AG17">
        <v>0</v>
      </c>
      <c r="AH17">
        <v>9.6215200000000021</v>
      </c>
      <c r="AI17">
        <v>0</v>
      </c>
      <c r="AJ17">
        <v>0</v>
      </c>
      <c r="AK17">
        <v>13.117610000000001</v>
      </c>
      <c r="AL17">
        <v>20.361900000000006</v>
      </c>
      <c r="AM17">
        <v>2.681234285714285</v>
      </c>
      <c r="AN17">
        <v>0</v>
      </c>
      <c r="AO17">
        <v>2.5545166079999997</v>
      </c>
      <c r="AP17">
        <v>0.78089759999999997</v>
      </c>
      <c r="AQ17">
        <v>0</v>
      </c>
      <c r="AR17">
        <v>13.459967999999998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20.471437911136672</v>
      </c>
      <c r="BB17">
        <f t="shared" si="0"/>
        <v>697.824611707494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165.03264439402884</v>
      </c>
      <c r="L18">
        <v>63.620778964952081</v>
      </c>
      <c r="M18">
        <v>0</v>
      </c>
      <c r="N18">
        <v>29.997058823529411</v>
      </c>
      <c r="O18">
        <v>47.834926374397192</v>
      </c>
      <c r="P18">
        <v>58.725026059763721</v>
      </c>
      <c r="Q18">
        <v>4.9296871686108181</v>
      </c>
      <c r="R18">
        <v>5.3865691224489796</v>
      </c>
      <c r="S18">
        <v>6.7004505070202809</v>
      </c>
      <c r="T18">
        <v>0</v>
      </c>
      <c r="U18">
        <v>228.1804483334972</v>
      </c>
      <c r="V18">
        <v>3.6242774566473988</v>
      </c>
      <c r="W18">
        <v>11.252770213754648</v>
      </c>
      <c r="X18">
        <v>12.485520473100271</v>
      </c>
      <c r="Y18">
        <v>0</v>
      </c>
      <c r="Z18">
        <v>3.3293303999999999</v>
      </c>
      <c r="AA18">
        <v>0</v>
      </c>
      <c r="AB18">
        <v>3.3181036000000002</v>
      </c>
      <c r="AC18">
        <v>0</v>
      </c>
      <c r="AD18">
        <v>2.3151845999999998</v>
      </c>
      <c r="AE18">
        <v>7.1694039999999992</v>
      </c>
      <c r="AF18">
        <v>0</v>
      </c>
      <c r="AG18">
        <v>0</v>
      </c>
      <c r="AH18">
        <v>9.6215200000000021</v>
      </c>
      <c r="AI18">
        <v>0</v>
      </c>
      <c r="AJ18">
        <v>0</v>
      </c>
      <c r="AK18">
        <v>13.117610000000001</v>
      </c>
      <c r="AL18">
        <v>20.361900000000006</v>
      </c>
      <c r="AM18">
        <v>2.681234285714285</v>
      </c>
      <c r="AN18">
        <v>0</v>
      </c>
      <c r="AO18">
        <v>2.5280066279999995</v>
      </c>
      <c r="AP18">
        <v>0.78089759999999997</v>
      </c>
      <c r="AQ18">
        <v>0</v>
      </c>
      <c r="AR18">
        <v>13.459967999999998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20.689493916303835</v>
      </c>
      <c r="BB18">
        <f t="shared" si="0"/>
        <v>705.25765837116103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165.03264439402884</v>
      </c>
      <c r="L19">
        <v>63.620778964952081</v>
      </c>
      <c r="M19">
        <v>0</v>
      </c>
      <c r="N19">
        <v>29.997058823529411</v>
      </c>
      <c r="O19">
        <v>47.834926374397192</v>
      </c>
      <c r="P19">
        <v>58.725026059763721</v>
      </c>
      <c r="Q19">
        <v>4.9296871686108181</v>
      </c>
      <c r="R19">
        <v>5.3865691224489796</v>
      </c>
      <c r="S19">
        <v>6.7004505070202809</v>
      </c>
      <c r="T19">
        <v>0</v>
      </c>
      <c r="U19">
        <v>228.1804483334972</v>
      </c>
      <c r="V19">
        <v>3.6242774566473988</v>
      </c>
      <c r="W19">
        <v>11.252770213754648</v>
      </c>
      <c r="X19">
        <v>12.485520473100271</v>
      </c>
      <c r="Y19">
        <v>0</v>
      </c>
      <c r="Z19">
        <v>3.3293303999999999</v>
      </c>
      <c r="AA19">
        <v>0</v>
      </c>
      <c r="AB19">
        <v>3.3181036000000002</v>
      </c>
      <c r="AC19">
        <v>2.4581713599999997</v>
      </c>
      <c r="AD19">
        <v>2.3151845999999998</v>
      </c>
      <c r="AE19">
        <v>10.754106</v>
      </c>
      <c r="AF19">
        <v>0</v>
      </c>
      <c r="AG19">
        <v>0</v>
      </c>
      <c r="AH19">
        <v>9.6215200000000021</v>
      </c>
      <c r="AI19">
        <v>0</v>
      </c>
      <c r="AJ19">
        <v>0</v>
      </c>
      <c r="AK19">
        <v>13.117610000000001</v>
      </c>
      <c r="AL19">
        <v>11.804000000000002</v>
      </c>
      <c r="AM19">
        <v>2.681234285714285</v>
      </c>
      <c r="AN19">
        <v>0</v>
      </c>
      <c r="AO19">
        <v>2.5227793079999996</v>
      </c>
      <c r="AP19">
        <v>0.78089759999999997</v>
      </c>
      <c r="AQ19">
        <v>0</v>
      </c>
      <c r="AR19">
        <v>12.61872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20.593691260303832</v>
      </c>
      <c r="BB19">
        <f t="shared" si="0"/>
        <v>701.99195906716125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165.03264439402884</v>
      </c>
      <c r="L20">
        <v>63.620778964952081</v>
      </c>
      <c r="M20">
        <v>0</v>
      </c>
      <c r="N20">
        <v>29.997058823529411</v>
      </c>
      <c r="O20">
        <v>47.834926374397192</v>
      </c>
      <c r="P20">
        <v>58.725026059763721</v>
      </c>
      <c r="Q20">
        <v>4.9296871686108181</v>
      </c>
      <c r="R20">
        <v>5.3865691224489796</v>
      </c>
      <c r="S20">
        <v>6.7004505070202809</v>
      </c>
      <c r="T20">
        <v>0</v>
      </c>
      <c r="U20">
        <v>228.1804483334972</v>
      </c>
      <c r="V20">
        <v>3.6242774566473988</v>
      </c>
      <c r="W20">
        <v>11.252770213754648</v>
      </c>
      <c r="X20">
        <v>12.485520473100271</v>
      </c>
      <c r="Y20">
        <v>0</v>
      </c>
      <c r="Z20">
        <v>3.3293303999999999</v>
      </c>
      <c r="AA20">
        <v>1.785874</v>
      </c>
      <c r="AB20">
        <v>3.3181036000000002</v>
      </c>
      <c r="AC20">
        <v>2.4581713599999997</v>
      </c>
      <c r="AD20">
        <v>2.3151845999999998</v>
      </c>
      <c r="AE20">
        <v>10.754106</v>
      </c>
      <c r="AF20">
        <v>0</v>
      </c>
      <c r="AG20">
        <v>0</v>
      </c>
      <c r="AH20">
        <v>9.6215200000000021</v>
      </c>
      <c r="AI20">
        <v>0</v>
      </c>
      <c r="AJ20">
        <v>0</v>
      </c>
      <c r="AK20">
        <v>13.117610000000001</v>
      </c>
      <c r="AL20">
        <v>8.8530000000000015</v>
      </c>
      <c r="AM20">
        <v>2.681234285714285</v>
      </c>
      <c r="AN20">
        <v>0</v>
      </c>
      <c r="AO20">
        <v>2.5019447039999996</v>
      </c>
      <c r="AP20">
        <v>0.78089759999999997</v>
      </c>
      <c r="AQ20">
        <v>0</v>
      </c>
      <c r="AR20">
        <v>12.61872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20.55989144430384</v>
      </c>
      <c r="BB20">
        <f t="shared" si="0"/>
        <v>700.83979827916119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165.03264439402884</v>
      </c>
      <c r="L21">
        <v>63.620778964952081</v>
      </c>
      <c r="M21">
        <v>0</v>
      </c>
      <c r="N21">
        <v>29.997058823529411</v>
      </c>
      <c r="O21">
        <v>45.145201895030198</v>
      </c>
      <c r="P21">
        <v>58.725026059763721</v>
      </c>
      <c r="Q21">
        <v>4.9296871686108181</v>
      </c>
      <c r="R21">
        <v>5.3865691224489796</v>
      </c>
      <c r="S21">
        <v>6.7004505070202809</v>
      </c>
      <c r="T21">
        <v>0</v>
      </c>
      <c r="U21">
        <v>228.1804483334972</v>
      </c>
      <c r="V21">
        <v>3.6242774566473988</v>
      </c>
      <c r="W21">
        <v>11.252770213754648</v>
      </c>
      <c r="X21">
        <v>12.485520473100271</v>
      </c>
      <c r="Y21">
        <v>0</v>
      </c>
      <c r="Z21">
        <v>3.3293303999999999</v>
      </c>
      <c r="AA21">
        <v>3.551682</v>
      </c>
      <c r="AB21">
        <v>3.3181036000000002</v>
      </c>
      <c r="AC21">
        <v>4.9163427199999994</v>
      </c>
      <c r="AD21">
        <v>2.3151845999999998</v>
      </c>
      <c r="AE21">
        <v>10.754106</v>
      </c>
      <c r="AF21">
        <v>0</v>
      </c>
      <c r="AG21">
        <v>0</v>
      </c>
      <c r="AH21">
        <v>14.43228</v>
      </c>
      <c r="AI21">
        <v>0</v>
      </c>
      <c r="AJ21">
        <v>0</v>
      </c>
      <c r="AK21">
        <v>13.117610000000001</v>
      </c>
      <c r="AL21">
        <v>8.8530000000000015</v>
      </c>
      <c r="AM21">
        <v>4.0218514285714289</v>
      </c>
      <c r="AN21">
        <v>0</v>
      </c>
      <c r="AO21">
        <v>2.4973894680000002</v>
      </c>
      <c r="AP21">
        <v>0.78089759999999997</v>
      </c>
      <c r="AQ21">
        <v>0</v>
      </c>
      <c r="AR21">
        <v>12.61872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20.755093106850723</v>
      </c>
      <c r="BB21">
        <f t="shared" si="0"/>
        <v>707.49377340410433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165.03264439402884</v>
      </c>
      <c r="L22">
        <v>63.620778964952081</v>
      </c>
      <c r="M22">
        <v>0</v>
      </c>
      <c r="N22">
        <v>29.997058823529411</v>
      </c>
      <c r="O22">
        <v>45.145201895030198</v>
      </c>
      <c r="P22">
        <v>58.725026059763721</v>
      </c>
      <c r="Q22">
        <v>4.9296871686108181</v>
      </c>
      <c r="R22">
        <v>5.3865691224489796</v>
      </c>
      <c r="S22">
        <v>6.7004505070202809</v>
      </c>
      <c r="T22">
        <v>0</v>
      </c>
      <c r="U22">
        <v>228.1804483334972</v>
      </c>
      <c r="V22">
        <v>3.6242774566473988</v>
      </c>
      <c r="W22">
        <v>11.252770213754648</v>
      </c>
      <c r="X22">
        <v>12.485520473100271</v>
      </c>
      <c r="Y22">
        <v>0</v>
      </c>
      <c r="Z22">
        <v>3.3293303999999999</v>
      </c>
      <c r="AA22">
        <v>5.3576220000000001</v>
      </c>
      <c r="AB22">
        <v>3.3181036000000002</v>
      </c>
      <c r="AC22">
        <v>4.9163427199999994</v>
      </c>
      <c r="AD22">
        <v>2.3151845999999998</v>
      </c>
      <c r="AE22">
        <v>10.754106</v>
      </c>
      <c r="AF22">
        <v>0</v>
      </c>
      <c r="AG22">
        <v>0</v>
      </c>
      <c r="AH22">
        <v>17.8238658</v>
      </c>
      <c r="AI22">
        <v>0.32334199999999996</v>
      </c>
      <c r="AJ22">
        <v>0</v>
      </c>
      <c r="AK22">
        <v>13.117610000000001</v>
      </c>
      <c r="AL22">
        <v>8.8530000000000015</v>
      </c>
      <c r="AM22">
        <v>4.0218514285714289</v>
      </c>
      <c r="AN22">
        <v>0</v>
      </c>
      <c r="AO22">
        <v>2.4642333239999998</v>
      </c>
      <c r="AP22">
        <v>0.78089759999999997</v>
      </c>
      <c r="AQ22">
        <v>0</v>
      </c>
      <c r="AR22">
        <v>12.61872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20.91149259085072</v>
      </c>
      <c r="BB22">
        <f t="shared" si="0"/>
        <v>712.82508557610436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165.03264439402884</v>
      </c>
      <c r="L23">
        <v>63.620778964952081</v>
      </c>
      <c r="M23">
        <v>0</v>
      </c>
      <c r="N23">
        <v>29.997058823529411</v>
      </c>
      <c r="O23">
        <v>45.145201895030198</v>
      </c>
      <c r="P23">
        <v>58.725026059763721</v>
      </c>
      <c r="Q23">
        <v>4.9296871686108181</v>
      </c>
      <c r="R23">
        <v>5.3865691224489796</v>
      </c>
      <c r="S23">
        <v>6.7004505070202809</v>
      </c>
      <c r="T23">
        <v>0</v>
      </c>
      <c r="U23">
        <v>228.1804483334972</v>
      </c>
      <c r="V23">
        <v>3.6242774566473988</v>
      </c>
      <c r="W23">
        <v>11.252770213754648</v>
      </c>
      <c r="X23">
        <v>12.485520473100271</v>
      </c>
      <c r="Y23">
        <v>0</v>
      </c>
      <c r="Z23">
        <v>3.3293303999999999</v>
      </c>
      <c r="AA23">
        <v>8.9293700000000005</v>
      </c>
      <c r="AB23">
        <v>3.3181036000000002</v>
      </c>
      <c r="AC23">
        <v>4.9163427199999994</v>
      </c>
      <c r="AD23">
        <v>2.3151845999999998</v>
      </c>
      <c r="AE23">
        <v>10.754106</v>
      </c>
      <c r="AF23">
        <v>0</v>
      </c>
      <c r="AG23">
        <v>0</v>
      </c>
      <c r="AH23">
        <v>23.765154399999997</v>
      </c>
      <c r="AI23">
        <v>0.97002599999999994</v>
      </c>
      <c r="AJ23">
        <v>0</v>
      </c>
      <c r="AK23">
        <v>13.117610000000001</v>
      </c>
      <c r="AL23">
        <v>8.8530000000000015</v>
      </c>
      <c r="AM23">
        <v>4.0218514285714289</v>
      </c>
      <c r="AN23">
        <v>0</v>
      </c>
      <c r="AO23">
        <v>2.4331681080000003</v>
      </c>
      <c r="AP23">
        <v>0.78089759999999997</v>
      </c>
      <c r="AQ23">
        <v>0</v>
      </c>
      <c r="AR23">
        <v>13.459967999999998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21.224135348850716</v>
      </c>
      <c r="BB23">
        <f t="shared" si="0"/>
        <v>723.48234620210417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165.03264439402884</v>
      </c>
      <c r="L24">
        <v>63.620778964952081</v>
      </c>
      <c r="M24">
        <v>0</v>
      </c>
      <c r="N24">
        <v>29.997058823529411</v>
      </c>
      <c r="O24">
        <v>45.145201895030198</v>
      </c>
      <c r="P24">
        <v>58.725026059763721</v>
      </c>
      <c r="Q24">
        <v>4.9296871686108181</v>
      </c>
      <c r="R24">
        <v>5.3865691224489796</v>
      </c>
      <c r="S24">
        <v>6.7004505070202809</v>
      </c>
      <c r="T24">
        <v>0</v>
      </c>
      <c r="U24">
        <v>228.1804483334972</v>
      </c>
      <c r="V24">
        <v>3.6242774566473988</v>
      </c>
      <c r="W24">
        <v>11.252770213754648</v>
      </c>
      <c r="X24">
        <v>12.485520473100271</v>
      </c>
      <c r="Y24">
        <v>0</v>
      </c>
      <c r="Z24">
        <v>3.3293303999999999</v>
      </c>
      <c r="AA24">
        <v>10.695178</v>
      </c>
      <c r="AB24">
        <v>3.3181036000000002</v>
      </c>
      <c r="AC24">
        <v>4.9163427199999994</v>
      </c>
      <c r="AD24">
        <v>2.3151845999999998</v>
      </c>
      <c r="AE24">
        <v>10.754106</v>
      </c>
      <c r="AF24">
        <v>0</v>
      </c>
      <c r="AG24">
        <v>0</v>
      </c>
      <c r="AH24">
        <v>23.765154399999997</v>
      </c>
      <c r="AI24">
        <v>2.5867359999999997</v>
      </c>
      <c r="AJ24">
        <v>0</v>
      </c>
      <c r="AK24">
        <v>13.117610000000001</v>
      </c>
      <c r="AL24">
        <v>8.8530000000000015</v>
      </c>
      <c r="AM24">
        <v>4.0218514285714289</v>
      </c>
      <c r="AN24">
        <v>0</v>
      </c>
      <c r="AO24">
        <v>2.3958301079999997</v>
      </c>
      <c r="AP24">
        <v>0.78089759999999997</v>
      </c>
      <c r="AQ24">
        <v>0</v>
      </c>
      <c r="AR24">
        <v>13.459967999999998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21.319472724850719</v>
      </c>
      <c r="BB24">
        <f t="shared" si="0"/>
        <v>726.73218882610433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165.03264439402884</v>
      </c>
      <c r="L25">
        <v>63.620778964952081</v>
      </c>
      <c r="M25">
        <v>0</v>
      </c>
      <c r="N25">
        <v>29.997058823529411</v>
      </c>
      <c r="O25">
        <v>45.145201895030198</v>
      </c>
      <c r="P25">
        <v>58.725026059763721</v>
      </c>
      <c r="Q25">
        <v>4.9296871686108181</v>
      </c>
      <c r="R25">
        <v>5.3865691224489796</v>
      </c>
      <c r="S25">
        <v>6.7004505070202809</v>
      </c>
      <c r="T25">
        <v>0</v>
      </c>
      <c r="U25">
        <v>228.1804483334972</v>
      </c>
      <c r="V25">
        <v>3.6242774566473988</v>
      </c>
      <c r="W25">
        <v>11.252770213754648</v>
      </c>
      <c r="X25">
        <v>12.485520473100271</v>
      </c>
      <c r="Y25">
        <v>0</v>
      </c>
      <c r="Z25">
        <v>3.3293303999999999</v>
      </c>
      <c r="AA25">
        <v>10.695178</v>
      </c>
      <c r="AB25">
        <v>3.3181036000000002</v>
      </c>
      <c r="AC25">
        <v>4.9163427199999994</v>
      </c>
      <c r="AD25">
        <v>2.3151845999999998</v>
      </c>
      <c r="AE25">
        <v>10.754106</v>
      </c>
      <c r="AF25">
        <v>0</v>
      </c>
      <c r="AG25">
        <v>0</v>
      </c>
      <c r="AH25">
        <v>23.765154399999997</v>
      </c>
      <c r="AI25">
        <v>12.610338</v>
      </c>
      <c r="AJ25">
        <v>0</v>
      </c>
      <c r="AK25">
        <v>13.117610000000001</v>
      </c>
      <c r="AL25">
        <v>8.8530000000000015</v>
      </c>
      <c r="AM25">
        <v>4.0218514285714289</v>
      </c>
      <c r="AN25">
        <v>0</v>
      </c>
      <c r="AO25">
        <v>2.2936733400000002</v>
      </c>
      <c r="AP25">
        <v>0.61821059999999994</v>
      </c>
      <c r="AQ25">
        <v>0</v>
      </c>
      <c r="AR25">
        <v>13.459967999999998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21.597597644850723</v>
      </c>
      <c r="BB25">
        <f t="shared" si="0"/>
        <v>736.21282213810434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165.03264439402884</v>
      </c>
      <c r="L26">
        <v>63.620778964952081</v>
      </c>
      <c r="M26">
        <v>0</v>
      </c>
      <c r="N26">
        <v>29.997058823529411</v>
      </c>
      <c r="O26">
        <v>45.145201895030198</v>
      </c>
      <c r="P26">
        <v>58.725026059763721</v>
      </c>
      <c r="Q26">
        <v>4.9296871686108181</v>
      </c>
      <c r="R26">
        <v>5.3865691224489796</v>
      </c>
      <c r="S26">
        <v>6.7004505070202809</v>
      </c>
      <c r="T26">
        <v>0</v>
      </c>
      <c r="U26">
        <v>228.1804483334972</v>
      </c>
      <c r="V26">
        <v>3.6242774566473988</v>
      </c>
      <c r="W26">
        <v>11.252770213754648</v>
      </c>
      <c r="X26">
        <v>12.485520473100271</v>
      </c>
      <c r="Y26">
        <v>0</v>
      </c>
      <c r="Z26">
        <v>3.3293303999999999</v>
      </c>
      <c r="AA26">
        <v>10.695178</v>
      </c>
      <c r="AB26">
        <v>3.3181036000000002</v>
      </c>
      <c r="AC26">
        <v>4.9163427199999994</v>
      </c>
      <c r="AD26">
        <v>4.6303691999999996</v>
      </c>
      <c r="AE26">
        <v>10.754106</v>
      </c>
      <c r="AF26">
        <v>0</v>
      </c>
      <c r="AG26">
        <v>0</v>
      </c>
      <c r="AH26">
        <v>23.765154399999997</v>
      </c>
      <c r="AI26">
        <v>12.610338</v>
      </c>
      <c r="AJ26">
        <v>0</v>
      </c>
      <c r="AK26">
        <v>13.117610000000001</v>
      </c>
      <c r="AL26">
        <v>8.8530000000000015</v>
      </c>
      <c r="AM26">
        <v>4.0218514285714289</v>
      </c>
      <c r="AN26">
        <v>0</v>
      </c>
      <c r="AO26">
        <v>2.2442378280000006</v>
      </c>
      <c r="AP26">
        <v>0.61821059999999994</v>
      </c>
      <c r="AQ26">
        <v>0</v>
      </c>
      <c r="AR26">
        <v>13.459967999999998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21.662171302850716</v>
      </c>
      <c r="BB26">
        <f t="shared" si="0"/>
        <v>738.41399756810426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0.41358490566037742</v>
      </c>
      <c r="K27">
        <v>165.03264439402884</v>
      </c>
      <c r="L27">
        <v>63.620778964952081</v>
      </c>
      <c r="M27">
        <v>0</v>
      </c>
      <c r="N27">
        <v>29.997058823529411</v>
      </c>
      <c r="O27">
        <v>45.145201895030198</v>
      </c>
      <c r="P27">
        <v>58.725026059763721</v>
      </c>
      <c r="Q27">
        <v>4.9296871686108181</v>
      </c>
      <c r="R27">
        <v>5.3865691224489796</v>
      </c>
      <c r="S27">
        <v>6.7004505070202809</v>
      </c>
      <c r="T27">
        <v>0</v>
      </c>
      <c r="U27">
        <v>228.1804483334972</v>
      </c>
      <c r="V27">
        <v>3.6242774566473988</v>
      </c>
      <c r="W27">
        <v>11.252770213754648</v>
      </c>
      <c r="X27">
        <v>12.485520473100271</v>
      </c>
      <c r="Y27">
        <v>0</v>
      </c>
      <c r="Z27">
        <v>3.3293303999999999</v>
      </c>
      <c r="AA27">
        <v>9.6316799999999994</v>
      </c>
      <c r="AB27">
        <v>6.0944759999999985</v>
      </c>
      <c r="AC27">
        <v>4.9163427199999994</v>
      </c>
      <c r="AD27">
        <v>4.6303691999999996</v>
      </c>
      <c r="AE27">
        <v>10.754106</v>
      </c>
      <c r="AF27">
        <v>0</v>
      </c>
      <c r="AG27">
        <v>0</v>
      </c>
      <c r="AH27">
        <v>23.765154399999997</v>
      </c>
      <c r="AI27">
        <v>12.610338</v>
      </c>
      <c r="AJ27">
        <v>0</v>
      </c>
      <c r="AK27">
        <v>13.117610000000001</v>
      </c>
      <c r="AL27">
        <v>8.8530000000000015</v>
      </c>
      <c r="AM27">
        <v>4.0218514285714289</v>
      </c>
      <c r="AN27">
        <v>0</v>
      </c>
      <c r="AO27">
        <v>2.225792856</v>
      </c>
      <c r="AP27">
        <v>0.61821059999999994</v>
      </c>
      <c r="AQ27">
        <v>0</v>
      </c>
      <c r="AR27">
        <v>12.61872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2.5044</v>
      </c>
      <c r="AY27">
        <v>0</v>
      </c>
      <c r="AZ27">
        <v>0</v>
      </c>
      <c r="BA27">
        <v>21.753688892662037</v>
      </c>
      <c r="BB27">
        <f t="shared" si="0"/>
        <v>741.53364631195348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0.41358490566037742</v>
      </c>
      <c r="K28">
        <v>165.03264439402884</v>
      </c>
      <c r="L28">
        <v>63.620778964952081</v>
      </c>
      <c r="M28">
        <v>0</v>
      </c>
      <c r="N28">
        <v>29.997058823529411</v>
      </c>
      <c r="O28">
        <v>45.145201895030198</v>
      </c>
      <c r="P28">
        <v>58.725026059763721</v>
      </c>
      <c r="Q28">
        <v>4.9296871686108181</v>
      </c>
      <c r="R28">
        <v>5.3865691224489796</v>
      </c>
      <c r="S28">
        <v>6.7004505070202809</v>
      </c>
      <c r="T28">
        <v>0</v>
      </c>
      <c r="U28">
        <v>228.1804483334972</v>
      </c>
      <c r="V28">
        <v>3.6242774566473988</v>
      </c>
      <c r="W28">
        <v>11.252770213754648</v>
      </c>
      <c r="X28">
        <v>12.485520473100271</v>
      </c>
      <c r="Y28">
        <v>0</v>
      </c>
      <c r="Z28">
        <v>3.3293303999999999</v>
      </c>
      <c r="AA28">
        <v>10.695178</v>
      </c>
      <c r="AB28">
        <v>6.0944759999999985</v>
      </c>
      <c r="AC28">
        <v>4.9163427199999994</v>
      </c>
      <c r="AD28">
        <v>4.6303691999999996</v>
      </c>
      <c r="AE28">
        <v>10.754106</v>
      </c>
      <c r="AF28">
        <v>0</v>
      </c>
      <c r="AG28">
        <v>0</v>
      </c>
      <c r="AH28">
        <v>23.765154399999997</v>
      </c>
      <c r="AI28">
        <v>12.610338</v>
      </c>
      <c r="AJ28">
        <v>0</v>
      </c>
      <c r="AK28">
        <v>13.117610000000001</v>
      </c>
      <c r="AL28">
        <v>8.8530000000000015</v>
      </c>
      <c r="AM28">
        <v>4.0218514285714289</v>
      </c>
      <c r="AN28">
        <v>0</v>
      </c>
      <c r="AO28">
        <v>2.2142180759999999</v>
      </c>
      <c r="AP28">
        <v>0.61821059999999994</v>
      </c>
      <c r="AQ28">
        <v>0</v>
      </c>
      <c r="AR28">
        <v>12.61872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2.5044</v>
      </c>
      <c r="AY28">
        <v>0</v>
      </c>
      <c r="AZ28">
        <v>0</v>
      </c>
      <c r="BA28">
        <v>21.783669020662035</v>
      </c>
      <c r="BB28">
        <f t="shared" si="0"/>
        <v>742.55558940395349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0.41358490566037742</v>
      </c>
      <c r="K29">
        <v>165.03264439402884</v>
      </c>
      <c r="L29">
        <v>63.620778964952081</v>
      </c>
      <c r="M29">
        <v>0</v>
      </c>
      <c r="N29">
        <v>29.997058823529411</v>
      </c>
      <c r="O29">
        <v>45.145201895030198</v>
      </c>
      <c r="P29">
        <v>58.725026059763721</v>
      </c>
      <c r="Q29">
        <v>4.9296871686108181</v>
      </c>
      <c r="R29">
        <v>5.3865691224489796</v>
      </c>
      <c r="S29">
        <v>6.7004505070202809</v>
      </c>
      <c r="T29">
        <v>0</v>
      </c>
      <c r="U29">
        <v>228.1804483334972</v>
      </c>
      <c r="V29">
        <v>3.6242774566473988</v>
      </c>
      <c r="W29">
        <v>10.951805111058036</v>
      </c>
      <c r="X29">
        <v>12.485520473100271</v>
      </c>
      <c r="Y29">
        <v>0</v>
      </c>
      <c r="Z29">
        <v>3.3293303999999999</v>
      </c>
      <c r="AA29">
        <v>10.695178</v>
      </c>
      <c r="AB29">
        <v>6.0944759999999985</v>
      </c>
      <c r="AC29">
        <v>4.9163427199999994</v>
      </c>
      <c r="AD29">
        <v>4.6303691999999996</v>
      </c>
      <c r="AE29">
        <v>10.754106</v>
      </c>
      <c r="AF29">
        <v>0</v>
      </c>
      <c r="AG29">
        <v>0</v>
      </c>
      <c r="AH29">
        <v>23.765154399999997</v>
      </c>
      <c r="AI29">
        <v>12.610338</v>
      </c>
      <c r="AJ29">
        <v>0</v>
      </c>
      <c r="AK29">
        <v>13.117610000000001</v>
      </c>
      <c r="AL29">
        <v>11.804000000000002</v>
      </c>
      <c r="AM29">
        <v>4.0218514285714289</v>
      </c>
      <c r="AN29">
        <v>0</v>
      </c>
      <c r="AO29">
        <v>1.874815656</v>
      </c>
      <c r="AP29">
        <v>0.61821059999999994</v>
      </c>
      <c r="AQ29">
        <v>0</v>
      </c>
      <c r="AR29">
        <v>12.61872</v>
      </c>
      <c r="AS29">
        <v>8.3370115200000008</v>
      </c>
      <c r="AT29">
        <v>0</v>
      </c>
      <c r="AU29">
        <v>0</v>
      </c>
      <c r="AV29">
        <v>0</v>
      </c>
      <c r="AW29">
        <v>0</v>
      </c>
      <c r="AX29">
        <v>2.5044</v>
      </c>
      <c r="AY29">
        <v>0</v>
      </c>
      <c r="AZ29">
        <v>0</v>
      </c>
      <c r="BA29">
        <v>21.856221437200329</v>
      </c>
      <c r="BB29">
        <f t="shared" si="0"/>
        <v>745.02874570271877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0.41358490566037742</v>
      </c>
      <c r="K30">
        <v>165.03264439402884</v>
      </c>
      <c r="L30">
        <v>63.620778964952081</v>
      </c>
      <c r="M30">
        <v>0</v>
      </c>
      <c r="N30">
        <v>29.997058823529411</v>
      </c>
      <c r="O30">
        <v>45.145201895030198</v>
      </c>
      <c r="P30">
        <v>58.725026059763721</v>
      </c>
      <c r="Q30">
        <v>4.9296871686108181</v>
      </c>
      <c r="R30">
        <v>5.3865691224489796</v>
      </c>
      <c r="S30">
        <v>6.7004505070202809</v>
      </c>
      <c r="T30">
        <v>0</v>
      </c>
      <c r="U30">
        <v>228.1804483334972</v>
      </c>
      <c r="V30">
        <v>3.6242774566473988</v>
      </c>
      <c r="W30">
        <v>10.951805111058036</v>
      </c>
      <c r="X30">
        <v>12.485520473100271</v>
      </c>
      <c r="Y30">
        <v>0</v>
      </c>
      <c r="Z30">
        <v>3.3293303999999999</v>
      </c>
      <c r="AA30">
        <v>10.695178</v>
      </c>
      <c r="AB30">
        <v>6.0944759999999985</v>
      </c>
      <c r="AC30">
        <v>4.9163427199999994</v>
      </c>
      <c r="AD30">
        <v>4.6303691999999996</v>
      </c>
      <c r="AE30">
        <v>10.754106</v>
      </c>
      <c r="AF30">
        <v>0</v>
      </c>
      <c r="AG30">
        <v>0</v>
      </c>
      <c r="AH30">
        <v>23.765154399999997</v>
      </c>
      <c r="AI30">
        <v>12.610338</v>
      </c>
      <c r="AJ30">
        <v>0</v>
      </c>
      <c r="AK30">
        <v>13.117610000000001</v>
      </c>
      <c r="AL30">
        <v>20.361900000000006</v>
      </c>
      <c r="AM30">
        <v>4.0218514285714289</v>
      </c>
      <c r="AN30">
        <v>0</v>
      </c>
      <c r="AO30">
        <v>1.876533204</v>
      </c>
      <c r="AP30">
        <v>0.61821059999999994</v>
      </c>
      <c r="AQ30">
        <v>0</v>
      </c>
      <c r="AR30">
        <v>12.61872</v>
      </c>
      <c r="AS30">
        <v>8.3370115200000008</v>
      </c>
      <c r="AT30">
        <v>0</v>
      </c>
      <c r="AU30">
        <v>0</v>
      </c>
      <c r="AV30">
        <v>0</v>
      </c>
      <c r="AW30">
        <v>0</v>
      </c>
      <c r="AX30">
        <v>2.5044</v>
      </c>
      <c r="AY30">
        <v>0</v>
      </c>
      <c r="AZ30">
        <v>0</v>
      </c>
      <c r="BA30">
        <v>22.10017060920033</v>
      </c>
      <c r="BB30">
        <f t="shared" si="0"/>
        <v>753.34441407871884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0.41358490566037742</v>
      </c>
      <c r="K31">
        <v>165.03264439402884</v>
      </c>
      <c r="L31">
        <v>63.620778964952081</v>
      </c>
      <c r="M31">
        <v>0</v>
      </c>
      <c r="N31">
        <v>29.997058823529411</v>
      </c>
      <c r="O31">
        <v>45.145201895030198</v>
      </c>
      <c r="P31">
        <v>58.725026059763721</v>
      </c>
      <c r="Q31">
        <v>4.9296871686108181</v>
      </c>
      <c r="R31">
        <v>5.3865691224489796</v>
      </c>
      <c r="S31">
        <v>6.7004505070202809</v>
      </c>
      <c r="T31">
        <v>0</v>
      </c>
      <c r="U31">
        <v>228.1804483334972</v>
      </c>
      <c r="V31">
        <v>3.6242774566473988</v>
      </c>
      <c r="W31">
        <v>10.951805111058036</v>
      </c>
      <c r="X31">
        <v>12.485520473100271</v>
      </c>
      <c r="Y31">
        <v>0</v>
      </c>
      <c r="Z31">
        <v>3.3293303999999999</v>
      </c>
      <c r="AA31">
        <v>8.9293700000000005</v>
      </c>
      <c r="AB31">
        <v>6.6700653999999995</v>
      </c>
      <c r="AC31">
        <v>4.9163427199999994</v>
      </c>
      <c r="AD31">
        <v>4.6303691999999996</v>
      </c>
      <c r="AE31">
        <v>10.754106</v>
      </c>
      <c r="AF31">
        <v>0</v>
      </c>
      <c r="AG31">
        <v>0</v>
      </c>
      <c r="AH31">
        <v>17.8238658</v>
      </c>
      <c r="AI31">
        <v>1.6167099999999999</v>
      </c>
      <c r="AJ31">
        <v>0</v>
      </c>
      <c r="AK31">
        <v>13.117610000000001</v>
      </c>
      <c r="AL31">
        <v>20.361900000000006</v>
      </c>
      <c r="AM31">
        <v>4.0218514285714289</v>
      </c>
      <c r="AN31">
        <v>0</v>
      </c>
      <c r="AO31">
        <v>1.859880456</v>
      </c>
      <c r="AP31">
        <v>0.61821059999999994</v>
      </c>
      <c r="AQ31">
        <v>0</v>
      </c>
      <c r="AR31">
        <v>12.61872</v>
      </c>
      <c r="AS31">
        <v>8.3370115200000008</v>
      </c>
      <c r="AT31">
        <v>0</v>
      </c>
      <c r="AU31">
        <v>0</v>
      </c>
      <c r="AV31">
        <v>0</v>
      </c>
      <c r="AW31">
        <v>0</v>
      </c>
      <c r="AX31">
        <v>2.5044</v>
      </c>
      <c r="AY31">
        <v>0</v>
      </c>
      <c r="AZ31">
        <v>0</v>
      </c>
      <c r="BA31">
        <v>21.583129225200334</v>
      </c>
      <c r="BB31">
        <f t="shared" si="0"/>
        <v>735.71966751471882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0.41358490566037742</v>
      </c>
      <c r="K32">
        <v>165.03264439402884</v>
      </c>
      <c r="L32">
        <v>63.620778964952081</v>
      </c>
      <c r="M32">
        <v>0</v>
      </c>
      <c r="N32">
        <v>29.997058823529411</v>
      </c>
      <c r="O32">
        <v>45.145201895030198</v>
      </c>
      <c r="P32">
        <v>58.725026059763721</v>
      </c>
      <c r="Q32">
        <v>4.9296871686108181</v>
      </c>
      <c r="R32">
        <v>5.3865691224489796</v>
      </c>
      <c r="S32">
        <v>6.7004505070202809</v>
      </c>
      <c r="T32">
        <v>0</v>
      </c>
      <c r="U32">
        <v>228.1804483334972</v>
      </c>
      <c r="V32">
        <v>3.6242774566473988</v>
      </c>
      <c r="W32">
        <v>10.951805111058036</v>
      </c>
      <c r="X32">
        <v>12.485520473100271</v>
      </c>
      <c r="Y32">
        <v>0</v>
      </c>
      <c r="Z32">
        <v>3.3293303999999999</v>
      </c>
      <c r="AA32">
        <v>5.3576220000000001</v>
      </c>
      <c r="AB32">
        <v>6.6700653999999995</v>
      </c>
      <c r="AC32">
        <v>4.9163427199999994</v>
      </c>
      <c r="AD32">
        <v>4.6303691999999996</v>
      </c>
      <c r="AE32">
        <v>10.754106</v>
      </c>
      <c r="AF32">
        <v>0</v>
      </c>
      <c r="AG32">
        <v>0</v>
      </c>
      <c r="AH32">
        <v>14.43228</v>
      </c>
      <c r="AI32">
        <v>0.64668399999999993</v>
      </c>
      <c r="AJ32">
        <v>0</v>
      </c>
      <c r="AK32">
        <v>13.117610000000001</v>
      </c>
      <c r="AL32">
        <v>20.361900000000006</v>
      </c>
      <c r="AM32">
        <v>4.0218514285714289</v>
      </c>
      <c r="AN32">
        <v>0</v>
      </c>
      <c r="AO32">
        <v>1.8673480560000002</v>
      </c>
      <c r="AP32">
        <v>0.61821059999999994</v>
      </c>
      <c r="AQ32">
        <v>0</v>
      </c>
      <c r="AR32">
        <v>12.61872</v>
      </c>
      <c r="AS32">
        <v>8.3370115200000008</v>
      </c>
      <c r="AT32">
        <v>0</v>
      </c>
      <c r="AU32">
        <v>0</v>
      </c>
      <c r="AV32">
        <v>0</v>
      </c>
      <c r="AW32">
        <v>0</v>
      </c>
      <c r="AX32">
        <v>2.5044</v>
      </c>
      <c r="AY32">
        <v>0</v>
      </c>
      <c r="AZ32">
        <v>0</v>
      </c>
      <c r="BA32">
        <v>21.35724118320034</v>
      </c>
      <c r="BB32">
        <f t="shared" si="0"/>
        <v>728.01966335671875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0.41358490566037742</v>
      </c>
      <c r="K33">
        <v>165.03264439402884</v>
      </c>
      <c r="L33">
        <v>63.620778964952081</v>
      </c>
      <c r="M33">
        <v>0</v>
      </c>
      <c r="N33">
        <v>29.997058823529411</v>
      </c>
      <c r="O33">
        <v>48.902504981992791</v>
      </c>
      <c r="P33">
        <v>58.725026059763721</v>
      </c>
      <c r="Q33">
        <v>4.9296871686108181</v>
      </c>
      <c r="R33">
        <v>5.3865691224489796</v>
      </c>
      <c r="S33">
        <v>6.7004505070202809</v>
      </c>
      <c r="T33">
        <v>0</v>
      </c>
      <c r="U33">
        <v>228.1804483334972</v>
      </c>
      <c r="V33">
        <v>3.6242774566473988</v>
      </c>
      <c r="W33">
        <v>10.951805111058036</v>
      </c>
      <c r="X33">
        <v>12.485520473100271</v>
      </c>
      <c r="Y33">
        <v>0</v>
      </c>
      <c r="Z33">
        <v>3.3293303999999999</v>
      </c>
      <c r="AA33">
        <v>1.785874</v>
      </c>
      <c r="AB33">
        <v>6.6700653999999995</v>
      </c>
      <c r="AC33">
        <v>4.9163427199999994</v>
      </c>
      <c r="AD33">
        <v>4.6303691999999996</v>
      </c>
      <c r="AE33">
        <v>10.754106</v>
      </c>
      <c r="AF33">
        <v>0</v>
      </c>
      <c r="AG33">
        <v>0</v>
      </c>
      <c r="AH33">
        <v>9.6215200000000021</v>
      </c>
      <c r="AI33">
        <v>0</v>
      </c>
      <c r="AJ33">
        <v>0</v>
      </c>
      <c r="AK33">
        <v>13.117610000000001</v>
      </c>
      <c r="AL33">
        <v>11.804000000000002</v>
      </c>
      <c r="AM33">
        <v>4.0218514285714289</v>
      </c>
      <c r="AN33">
        <v>0</v>
      </c>
      <c r="AO33">
        <v>1.9099133760000002</v>
      </c>
      <c r="AP33">
        <v>0.61821059999999994</v>
      </c>
      <c r="AQ33">
        <v>0</v>
      </c>
      <c r="AR33">
        <v>12.61872</v>
      </c>
      <c r="AS33">
        <v>8.3370115200000008</v>
      </c>
      <c r="AT33">
        <v>0</v>
      </c>
      <c r="AU33">
        <v>0</v>
      </c>
      <c r="AV33">
        <v>0</v>
      </c>
      <c r="AW33">
        <v>0</v>
      </c>
      <c r="AX33">
        <v>2.5044</v>
      </c>
      <c r="AY33">
        <v>0</v>
      </c>
      <c r="AZ33">
        <v>0</v>
      </c>
      <c r="BA33">
        <v>20.964305781260084</v>
      </c>
      <c r="BB33">
        <f t="shared" si="0"/>
        <v>714.62537516562156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0.41358490566037742</v>
      </c>
      <c r="K34">
        <v>165.03264439402884</v>
      </c>
      <c r="L34">
        <v>63.620778964952081</v>
      </c>
      <c r="M34">
        <v>0</v>
      </c>
      <c r="N34">
        <v>29.997058823529411</v>
      </c>
      <c r="O34">
        <v>50.3761918386882</v>
      </c>
      <c r="P34">
        <v>58.725026059763721</v>
      </c>
      <c r="Q34">
        <v>4.9296871686108181</v>
      </c>
      <c r="R34">
        <v>5.3865691224489796</v>
      </c>
      <c r="S34">
        <v>6.7004505070202809</v>
      </c>
      <c r="T34">
        <v>0</v>
      </c>
      <c r="U34">
        <v>228.1804483334972</v>
      </c>
      <c r="V34">
        <v>3.6242774566473988</v>
      </c>
      <c r="W34">
        <v>10.951805111058036</v>
      </c>
      <c r="X34">
        <v>12.485520473100271</v>
      </c>
      <c r="Y34">
        <v>0</v>
      </c>
      <c r="Z34">
        <v>3.3293303999999999</v>
      </c>
      <c r="AA34">
        <v>0</v>
      </c>
      <c r="AB34">
        <v>6.6700653999999995</v>
      </c>
      <c r="AC34">
        <v>4.9163427199999994</v>
      </c>
      <c r="AD34">
        <v>4.6303691999999996</v>
      </c>
      <c r="AE34">
        <v>10.754106</v>
      </c>
      <c r="AF34">
        <v>0</v>
      </c>
      <c r="AG34">
        <v>0</v>
      </c>
      <c r="AH34">
        <v>9.6215200000000021</v>
      </c>
      <c r="AI34">
        <v>0</v>
      </c>
      <c r="AJ34">
        <v>0</v>
      </c>
      <c r="AK34">
        <v>13.117610000000001</v>
      </c>
      <c r="AL34">
        <v>8.8530000000000015</v>
      </c>
      <c r="AM34">
        <v>4.0218514285714289</v>
      </c>
      <c r="AN34">
        <v>0</v>
      </c>
      <c r="AO34">
        <v>1.9289557560000001</v>
      </c>
      <c r="AP34">
        <v>0.61821059999999994</v>
      </c>
      <c r="AQ34">
        <v>0</v>
      </c>
      <c r="AR34">
        <v>12.61872</v>
      </c>
      <c r="AS34">
        <v>8.3370115200000008</v>
      </c>
      <c r="AT34">
        <v>0</v>
      </c>
      <c r="AU34">
        <v>0</v>
      </c>
      <c r="AV34">
        <v>0</v>
      </c>
      <c r="AW34">
        <v>0</v>
      </c>
      <c r="AX34">
        <v>2.5044</v>
      </c>
      <c r="AY34">
        <v>0</v>
      </c>
      <c r="AZ34">
        <v>0</v>
      </c>
      <c r="BA34">
        <v>20.871847430267781</v>
      </c>
      <c r="BB34">
        <f t="shared" si="0"/>
        <v>711.47368875330937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0.41358490566037742</v>
      </c>
      <c r="K35">
        <v>165.03264439402884</v>
      </c>
      <c r="L35">
        <v>63.620778964952081</v>
      </c>
      <c r="M35">
        <v>0</v>
      </c>
      <c r="N35">
        <v>29.997058823529411</v>
      </c>
      <c r="O35">
        <v>50.3761918386882</v>
      </c>
      <c r="P35">
        <v>58.725026059763721</v>
      </c>
      <c r="Q35">
        <v>4.9296871686108181</v>
      </c>
      <c r="R35">
        <v>5.3865691224489796</v>
      </c>
      <c r="S35">
        <v>6.7004505070202809</v>
      </c>
      <c r="T35">
        <v>0</v>
      </c>
      <c r="U35">
        <v>228.1804483334972</v>
      </c>
      <c r="V35">
        <v>3.6242774566473988</v>
      </c>
      <c r="W35">
        <v>10.951805111058036</v>
      </c>
      <c r="X35">
        <v>12.485520473100271</v>
      </c>
      <c r="Y35">
        <v>0</v>
      </c>
      <c r="Z35">
        <v>3.3293303999999999</v>
      </c>
      <c r="AA35">
        <v>0</v>
      </c>
      <c r="AB35">
        <v>6.6700653999999995</v>
      </c>
      <c r="AC35">
        <v>4.9163427199999994</v>
      </c>
      <c r="AD35">
        <v>4.6303691999999996</v>
      </c>
      <c r="AE35">
        <v>10.754106</v>
      </c>
      <c r="AF35">
        <v>0</v>
      </c>
      <c r="AG35">
        <v>0</v>
      </c>
      <c r="AH35">
        <v>9.6215200000000021</v>
      </c>
      <c r="AI35">
        <v>0</v>
      </c>
      <c r="AJ35">
        <v>0</v>
      </c>
      <c r="AK35">
        <v>13.117610000000001</v>
      </c>
      <c r="AL35">
        <v>5.902000000000001</v>
      </c>
      <c r="AM35">
        <v>4.0218514285714289</v>
      </c>
      <c r="AN35">
        <v>0</v>
      </c>
      <c r="AO35">
        <v>1.9282089960000002</v>
      </c>
      <c r="AP35">
        <v>0.61821059999999994</v>
      </c>
      <c r="AQ35">
        <v>0</v>
      </c>
      <c r="AR35">
        <v>12.61872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2.5044</v>
      </c>
      <c r="AY35">
        <v>0</v>
      </c>
      <c r="AZ35">
        <v>0</v>
      </c>
      <c r="BA35">
        <v>20.78102283626777</v>
      </c>
      <c r="BB35">
        <f t="shared" si="0"/>
        <v>708.37769034930932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0.41358490566037742</v>
      </c>
      <c r="K36">
        <v>165.03264439402884</v>
      </c>
      <c r="L36">
        <v>63.620778964952081</v>
      </c>
      <c r="M36">
        <v>0</v>
      </c>
      <c r="N36">
        <v>29.997058823529411</v>
      </c>
      <c r="O36">
        <v>50.3761918386882</v>
      </c>
      <c r="P36">
        <v>58.725026059763721</v>
      </c>
      <c r="Q36">
        <v>4.9296871686108181</v>
      </c>
      <c r="R36">
        <v>5.3865691224489796</v>
      </c>
      <c r="S36">
        <v>6.7004505070202809</v>
      </c>
      <c r="T36">
        <v>0</v>
      </c>
      <c r="U36">
        <v>228.1804483334972</v>
      </c>
      <c r="V36">
        <v>3.6242774566473988</v>
      </c>
      <c r="W36">
        <v>10.951805111058036</v>
      </c>
      <c r="X36">
        <v>12.485520473100271</v>
      </c>
      <c r="Y36">
        <v>0</v>
      </c>
      <c r="Z36">
        <v>3.3293303999999999</v>
      </c>
      <c r="AA36">
        <v>0</v>
      </c>
      <c r="AB36">
        <v>6.6700653999999995</v>
      </c>
      <c r="AC36">
        <v>4.9163427199999994</v>
      </c>
      <c r="AD36">
        <v>4.6303691999999996</v>
      </c>
      <c r="AE36">
        <v>10.754106</v>
      </c>
      <c r="AF36">
        <v>0</v>
      </c>
      <c r="AG36">
        <v>0</v>
      </c>
      <c r="AH36">
        <v>9.6215200000000021</v>
      </c>
      <c r="AI36">
        <v>0</v>
      </c>
      <c r="AJ36">
        <v>0</v>
      </c>
      <c r="AK36">
        <v>13.117610000000001</v>
      </c>
      <c r="AL36">
        <v>5.902000000000001</v>
      </c>
      <c r="AM36">
        <v>4.0218514285714289</v>
      </c>
      <c r="AN36">
        <v>0</v>
      </c>
      <c r="AO36">
        <v>1.9403811839999998</v>
      </c>
      <c r="AP36">
        <v>0.61821059999999994</v>
      </c>
      <c r="AQ36">
        <v>0</v>
      </c>
      <c r="AR36">
        <v>12.61872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2.5044</v>
      </c>
      <c r="AY36">
        <v>0</v>
      </c>
      <c r="AZ36">
        <v>0</v>
      </c>
      <c r="BA36">
        <v>20.781369800267772</v>
      </c>
      <c r="BB36">
        <f t="shared" si="0"/>
        <v>708.38951557330938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0.41358490566037742</v>
      </c>
      <c r="K37">
        <v>165.03264439402884</v>
      </c>
      <c r="L37">
        <v>63.620778964952081</v>
      </c>
      <c r="M37">
        <v>0</v>
      </c>
      <c r="N37">
        <v>29.997058823529411</v>
      </c>
      <c r="O37">
        <v>50.3761918386882</v>
      </c>
      <c r="P37">
        <v>58.725026059763721</v>
      </c>
      <c r="Q37">
        <v>4.9296871686108181</v>
      </c>
      <c r="R37">
        <v>5.3865691224489796</v>
      </c>
      <c r="S37">
        <v>6.7004505070202809</v>
      </c>
      <c r="T37">
        <v>0</v>
      </c>
      <c r="U37">
        <v>228.1804483334972</v>
      </c>
      <c r="V37">
        <v>3.6242774566473988</v>
      </c>
      <c r="W37">
        <v>10.951805111058036</v>
      </c>
      <c r="X37">
        <v>12.485520473100271</v>
      </c>
      <c r="Y37">
        <v>0</v>
      </c>
      <c r="Z37">
        <v>3.3293303999999999</v>
      </c>
      <c r="AA37">
        <v>0</v>
      </c>
      <c r="AB37">
        <v>6.6700653999999995</v>
      </c>
      <c r="AC37">
        <v>4.9163427199999994</v>
      </c>
      <c r="AD37">
        <v>4.6303691999999996</v>
      </c>
      <c r="AE37">
        <v>10.754106</v>
      </c>
      <c r="AF37">
        <v>0</v>
      </c>
      <c r="AG37">
        <v>0</v>
      </c>
      <c r="AH37">
        <v>9.6215200000000021</v>
      </c>
      <c r="AI37">
        <v>0</v>
      </c>
      <c r="AJ37">
        <v>0</v>
      </c>
      <c r="AK37">
        <v>13.117610000000001</v>
      </c>
      <c r="AL37">
        <v>5.902000000000001</v>
      </c>
      <c r="AM37">
        <v>4.0218514285714289</v>
      </c>
      <c r="AN37">
        <v>0</v>
      </c>
      <c r="AO37">
        <v>1.9084198559999999</v>
      </c>
      <c r="AP37">
        <v>0.61821059999999994</v>
      </c>
      <c r="AQ37">
        <v>0</v>
      </c>
      <c r="AR37">
        <v>12.61872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2.5044</v>
      </c>
      <c r="AY37">
        <v>0</v>
      </c>
      <c r="AZ37">
        <v>0</v>
      </c>
      <c r="BA37">
        <v>20.780458956267776</v>
      </c>
      <c r="BB37">
        <f t="shared" si="0"/>
        <v>708.35846508930933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0.41358490566037742</v>
      </c>
      <c r="K38">
        <v>165.03264439402884</v>
      </c>
      <c r="L38">
        <v>63.620778964952081</v>
      </c>
      <c r="M38">
        <v>0</v>
      </c>
      <c r="N38">
        <v>29.997058823529411</v>
      </c>
      <c r="O38">
        <v>50.3761918386882</v>
      </c>
      <c r="P38">
        <v>58.725026059763721</v>
      </c>
      <c r="Q38">
        <v>4.9296871686108181</v>
      </c>
      <c r="R38">
        <v>5.3865691224489796</v>
      </c>
      <c r="S38">
        <v>6.7004505070202809</v>
      </c>
      <c r="T38">
        <v>0</v>
      </c>
      <c r="U38">
        <v>228.1804483334972</v>
      </c>
      <c r="V38">
        <v>3.6242774566473988</v>
      </c>
      <c r="W38">
        <v>10.951805111058036</v>
      </c>
      <c r="X38">
        <v>12.485520473100271</v>
      </c>
      <c r="Y38">
        <v>0</v>
      </c>
      <c r="Z38">
        <v>3.3293303999999999</v>
      </c>
      <c r="AA38">
        <v>0</v>
      </c>
      <c r="AB38">
        <v>6.6700653999999995</v>
      </c>
      <c r="AC38">
        <v>4.9163427199999994</v>
      </c>
      <c r="AD38">
        <v>4.6303691999999996</v>
      </c>
      <c r="AE38">
        <v>10.754106</v>
      </c>
      <c r="AF38">
        <v>0</v>
      </c>
      <c r="AG38">
        <v>0</v>
      </c>
      <c r="AH38">
        <v>9.6215200000000021</v>
      </c>
      <c r="AI38">
        <v>0</v>
      </c>
      <c r="AJ38">
        <v>0</v>
      </c>
      <c r="AK38">
        <v>13.117610000000001</v>
      </c>
      <c r="AL38">
        <v>5.902000000000001</v>
      </c>
      <c r="AM38">
        <v>4.0218514285714289</v>
      </c>
      <c r="AN38">
        <v>0</v>
      </c>
      <c r="AO38">
        <v>1.909017264</v>
      </c>
      <c r="AP38">
        <v>0.61821059999999994</v>
      </c>
      <c r="AQ38">
        <v>0</v>
      </c>
      <c r="AR38">
        <v>12.61872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2.5044</v>
      </c>
      <c r="AY38">
        <v>0</v>
      </c>
      <c r="AZ38">
        <v>0</v>
      </c>
      <c r="BA38">
        <v>20.78047597426777</v>
      </c>
      <c r="BB38">
        <f t="shared" si="0"/>
        <v>708.35904547930932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0.41358490566037742</v>
      </c>
      <c r="K39">
        <v>165.03264439402884</v>
      </c>
      <c r="L39">
        <v>63.620778964952081</v>
      </c>
      <c r="M39">
        <v>0</v>
      </c>
      <c r="N39">
        <v>29.997058823529411</v>
      </c>
      <c r="O39">
        <v>50.3761918386882</v>
      </c>
      <c r="P39">
        <v>58.725026059763721</v>
      </c>
      <c r="Q39">
        <v>4.9296871686108181</v>
      </c>
      <c r="R39">
        <v>5.3865691224489796</v>
      </c>
      <c r="S39">
        <v>6.7004505070202809</v>
      </c>
      <c r="T39">
        <v>0</v>
      </c>
      <c r="U39">
        <v>228.1804483334972</v>
      </c>
      <c r="V39">
        <v>3.6242774566473988</v>
      </c>
      <c r="W39">
        <v>10.951805111058036</v>
      </c>
      <c r="X39">
        <v>12.485520473100271</v>
      </c>
      <c r="Y39">
        <v>0</v>
      </c>
      <c r="Z39">
        <v>3.3293303999999999</v>
      </c>
      <c r="AA39">
        <v>0</v>
      </c>
      <c r="AB39">
        <v>6.6700653999999995</v>
      </c>
      <c r="AC39">
        <v>4.9163427199999994</v>
      </c>
      <c r="AD39">
        <v>4.6303691999999996</v>
      </c>
      <c r="AE39">
        <v>10.754106</v>
      </c>
      <c r="AF39">
        <v>0</v>
      </c>
      <c r="AG39">
        <v>0</v>
      </c>
      <c r="AH39">
        <v>9.6215200000000021</v>
      </c>
      <c r="AI39">
        <v>0</v>
      </c>
      <c r="AJ39">
        <v>0</v>
      </c>
      <c r="AK39">
        <v>13.117610000000001</v>
      </c>
      <c r="AL39">
        <v>5.902000000000001</v>
      </c>
      <c r="AM39">
        <v>4.0218514285714289</v>
      </c>
      <c r="AN39">
        <v>0</v>
      </c>
      <c r="AO39">
        <v>1.0472562240000001</v>
      </c>
      <c r="AP39">
        <v>0.61821059999999994</v>
      </c>
      <c r="AQ39">
        <v>0</v>
      </c>
      <c r="AR39">
        <v>13.459967999999998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2.5044</v>
      </c>
      <c r="AY39">
        <v>0</v>
      </c>
      <c r="AZ39">
        <v>0</v>
      </c>
      <c r="BA39">
        <v>20.779891266267771</v>
      </c>
      <c r="BB39">
        <f t="shared" si="0"/>
        <v>708.33911714730925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0.41358490566037742</v>
      </c>
      <c r="K40">
        <v>165.03264439402884</v>
      </c>
      <c r="L40">
        <v>63.620778964952081</v>
      </c>
      <c r="M40">
        <v>0</v>
      </c>
      <c r="N40">
        <v>29.997058823529411</v>
      </c>
      <c r="O40">
        <v>50.3761918386882</v>
      </c>
      <c r="P40">
        <v>58.725026059763721</v>
      </c>
      <c r="Q40">
        <v>4.9296871686108181</v>
      </c>
      <c r="R40">
        <v>5.3865691224489796</v>
      </c>
      <c r="S40">
        <v>6.7004505070202809</v>
      </c>
      <c r="T40">
        <v>0</v>
      </c>
      <c r="U40">
        <v>228.1804483334972</v>
      </c>
      <c r="V40">
        <v>3.6242774566473988</v>
      </c>
      <c r="W40">
        <v>10.951805111058036</v>
      </c>
      <c r="X40">
        <v>12.485520473100271</v>
      </c>
      <c r="Y40">
        <v>0</v>
      </c>
      <c r="Z40">
        <v>3.3293303999999999</v>
      </c>
      <c r="AA40">
        <v>0</v>
      </c>
      <c r="AB40">
        <v>6.6700653999999995</v>
      </c>
      <c r="AC40">
        <v>4.9163427199999994</v>
      </c>
      <c r="AD40">
        <v>4.6303691999999996</v>
      </c>
      <c r="AE40">
        <v>10.754106</v>
      </c>
      <c r="AF40">
        <v>0</v>
      </c>
      <c r="AG40">
        <v>0</v>
      </c>
      <c r="AH40">
        <v>9.6215200000000021</v>
      </c>
      <c r="AI40">
        <v>0</v>
      </c>
      <c r="AJ40">
        <v>0</v>
      </c>
      <c r="AK40">
        <v>13.117610000000001</v>
      </c>
      <c r="AL40">
        <v>5.902000000000001</v>
      </c>
      <c r="AM40">
        <v>4.0218514285714289</v>
      </c>
      <c r="AN40">
        <v>0</v>
      </c>
      <c r="AO40">
        <v>1.059801792</v>
      </c>
      <c r="AP40">
        <v>0.61821059999999994</v>
      </c>
      <c r="AQ40">
        <v>0</v>
      </c>
      <c r="AR40">
        <v>13.459967999999998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2.5044</v>
      </c>
      <c r="AY40">
        <v>0</v>
      </c>
      <c r="AZ40">
        <v>0</v>
      </c>
      <c r="BA40">
        <v>20.780248898267775</v>
      </c>
      <c r="BB40">
        <f t="shared" si="0"/>
        <v>708.35130508330928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0.41358490566037742</v>
      </c>
      <c r="K41">
        <v>165.03264439402884</v>
      </c>
      <c r="L41">
        <v>63.620778964952081</v>
      </c>
      <c r="M41">
        <v>0</v>
      </c>
      <c r="N41">
        <v>29.997058823529411</v>
      </c>
      <c r="O41">
        <v>50.3761918386882</v>
      </c>
      <c r="P41">
        <v>58.725026059763721</v>
      </c>
      <c r="Q41">
        <v>4.9296871686108181</v>
      </c>
      <c r="R41">
        <v>5.3865691224489796</v>
      </c>
      <c r="S41">
        <v>6.7004505070202809</v>
      </c>
      <c r="T41">
        <v>0</v>
      </c>
      <c r="U41">
        <v>228.1804483334972</v>
      </c>
      <c r="V41">
        <v>3.6242774566473988</v>
      </c>
      <c r="W41">
        <v>10.951805111058036</v>
      </c>
      <c r="X41">
        <v>12.485520473100271</v>
      </c>
      <c r="Y41">
        <v>0</v>
      </c>
      <c r="Z41">
        <v>3.3293303999999999</v>
      </c>
      <c r="AA41">
        <v>0</v>
      </c>
      <c r="AB41">
        <v>6.6700653999999995</v>
      </c>
      <c r="AC41">
        <v>4.9163427199999994</v>
      </c>
      <c r="AD41">
        <v>4.6303691999999996</v>
      </c>
      <c r="AE41">
        <v>10.754106</v>
      </c>
      <c r="AF41">
        <v>0</v>
      </c>
      <c r="AG41">
        <v>0</v>
      </c>
      <c r="AH41">
        <v>9.6215200000000021</v>
      </c>
      <c r="AI41">
        <v>0</v>
      </c>
      <c r="AJ41">
        <v>0</v>
      </c>
      <c r="AK41">
        <v>13.117610000000001</v>
      </c>
      <c r="AL41">
        <v>5.902000000000001</v>
      </c>
      <c r="AM41">
        <v>4.0218514285714289</v>
      </c>
      <c r="AN41">
        <v>0</v>
      </c>
      <c r="AO41">
        <v>1.0305287999999999</v>
      </c>
      <c r="AP41">
        <v>0.61821059999999994</v>
      </c>
      <c r="AQ41">
        <v>0</v>
      </c>
      <c r="AR41">
        <v>13.459967999999998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2.5044</v>
      </c>
      <c r="AY41">
        <v>0</v>
      </c>
      <c r="AZ41">
        <v>0</v>
      </c>
      <c r="BA41">
        <v>20.779414508267774</v>
      </c>
      <c r="BB41">
        <f t="shared" si="0"/>
        <v>708.32286648130923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0.41358490566037742</v>
      </c>
      <c r="K42">
        <v>165.03264439402884</v>
      </c>
      <c r="L42">
        <v>63.620778964952081</v>
      </c>
      <c r="M42">
        <v>0</v>
      </c>
      <c r="N42">
        <v>29.997058823529411</v>
      </c>
      <c r="O42">
        <v>50.3761918386882</v>
      </c>
      <c r="P42">
        <v>58.725026059763721</v>
      </c>
      <c r="Q42">
        <v>4.9296871686108181</v>
      </c>
      <c r="R42">
        <v>5.3865691224489796</v>
      </c>
      <c r="S42">
        <v>6.7004505070202809</v>
      </c>
      <c r="T42">
        <v>0</v>
      </c>
      <c r="U42">
        <v>228.1804483334972</v>
      </c>
      <c r="V42">
        <v>3.6242774566473988</v>
      </c>
      <c r="W42">
        <v>10.951805111058036</v>
      </c>
      <c r="X42">
        <v>12.485520473100271</v>
      </c>
      <c r="Y42">
        <v>0</v>
      </c>
      <c r="Z42">
        <v>3.3293303999999999</v>
      </c>
      <c r="AA42">
        <v>0</v>
      </c>
      <c r="AB42">
        <v>6.6700653999999995</v>
      </c>
      <c r="AC42">
        <v>4.9163427199999994</v>
      </c>
      <c r="AD42">
        <v>4.6303691999999996</v>
      </c>
      <c r="AE42">
        <v>10.754106</v>
      </c>
      <c r="AF42">
        <v>0</v>
      </c>
      <c r="AG42">
        <v>0</v>
      </c>
      <c r="AH42">
        <v>9.6215200000000021</v>
      </c>
      <c r="AI42">
        <v>0</v>
      </c>
      <c r="AJ42">
        <v>0</v>
      </c>
      <c r="AK42">
        <v>13.117610000000001</v>
      </c>
      <c r="AL42">
        <v>5.902000000000001</v>
      </c>
      <c r="AM42">
        <v>4.0218514285714289</v>
      </c>
      <c r="AN42">
        <v>0</v>
      </c>
      <c r="AO42">
        <v>1.0292593080000001</v>
      </c>
      <c r="AP42">
        <v>0.61821059999999994</v>
      </c>
      <c r="AQ42">
        <v>0</v>
      </c>
      <c r="AR42">
        <v>13.459967999999998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2.5044</v>
      </c>
      <c r="AY42">
        <v>0</v>
      </c>
      <c r="AZ42">
        <v>0</v>
      </c>
      <c r="BA42">
        <v>20.779378440267774</v>
      </c>
      <c r="BB42">
        <f t="shared" si="0"/>
        <v>708.32163305730921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0.41358490566037742</v>
      </c>
      <c r="K43">
        <v>165.03264439402884</v>
      </c>
      <c r="L43">
        <v>63.620778964952081</v>
      </c>
      <c r="M43">
        <v>0</v>
      </c>
      <c r="N43">
        <v>29.997058823529411</v>
      </c>
      <c r="O43">
        <v>50.3761918386882</v>
      </c>
      <c r="P43">
        <v>58.725026059763721</v>
      </c>
      <c r="Q43">
        <v>4.9296871686108181</v>
      </c>
      <c r="R43">
        <v>5.3865691224489796</v>
      </c>
      <c r="S43">
        <v>6.7004505070202809</v>
      </c>
      <c r="T43">
        <v>0</v>
      </c>
      <c r="U43">
        <v>228.1804483334972</v>
      </c>
      <c r="V43">
        <v>3.6242774566473988</v>
      </c>
      <c r="W43">
        <v>11.404478460128322</v>
      </c>
      <c r="X43">
        <v>12.485520473100271</v>
      </c>
      <c r="Y43">
        <v>0</v>
      </c>
      <c r="Z43">
        <v>3.3293303999999999</v>
      </c>
      <c r="AA43">
        <v>0</v>
      </c>
      <c r="AB43">
        <v>6.6700653999999995</v>
      </c>
      <c r="AC43">
        <v>4.9163427199999994</v>
      </c>
      <c r="AD43">
        <v>4.6303691999999996</v>
      </c>
      <c r="AE43">
        <v>10.754106</v>
      </c>
      <c r="AF43">
        <v>0</v>
      </c>
      <c r="AG43">
        <v>0</v>
      </c>
      <c r="AH43">
        <v>4.810760000000001</v>
      </c>
      <c r="AI43">
        <v>0</v>
      </c>
      <c r="AJ43">
        <v>0</v>
      </c>
      <c r="AK43">
        <v>13.117610000000001</v>
      </c>
      <c r="AL43">
        <v>8.8530000000000015</v>
      </c>
      <c r="AM43">
        <v>2.681234285714285</v>
      </c>
      <c r="AN43">
        <v>0</v>
      </c>
      <c r="AO43">
        <v>1.0294086599999999</v>
      </c>
      <c r="AP43">
        <v>1.5617951999999997</v>
      </c>
      <c r="AQ43">
        <v>0</v>
      </c>
      <c r="AR43">
        <v>12.61872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2.5044</v>
      </c>
      <c r="AY43">
        <v>0</v>
      </c>
      <c r="AZ43">
        <v>0</v>
      </c>
      <c r="BA43">
        <v>20.70399010571273</v>
      </c>
      <c r="BB43">
        <f t="shared" si="0"/>
        <v>705.75180355007728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0.41358490566037742</v>
      </c>
      <c r="K44">
        <v>165.03264439402884</v>
      </c>
      <c r="L44">
        <v>63.620778964952081</v>
      </c>
      <c r="M44">
        <v>0</v>
      </c>
      <c r="N44">
        <v>29.997058823529411</v>
      </c>
      <c r="O44">
        <v>50.3761918386882</v>
      </c>
      <c r="P44">
        <v>58.725026059763721</v>
      </c>
      <c r="Q44">
        <v>4.9296871686108181</v>
      </c>
      <c r="R44">
        <v>5.3865691224489796</v>
      </c>
      <c r="S44">
        <v>6.7004505070202809</v>
      </c>
      <c r="T44">
        <v>0</v>
      </c>
      <c r="U44">
        <v>228.1804483334972</v>
      </c>
      <c r="V44">
        <v>3.6242774566473988</v>
      </c>
      <c r="W44">
        <v>11.404478460128322</v>
      </c>
      <c r="X44">
        <v>12.485520473100271</v>
      </c>
      <c r="Y44">
        <v>0</v>
      </c>
      <c r="Z44">
        <v>3.3293303999999999</v>
      </c>
      <c r="AA44">
        <v>0</v>
      </c>
      <c r="AB44">
        <v>6.6700653999999995</v>
      </c>
      <c r="AC44">
        <v>4.9163427199999994</v>
      </c>
      <c r="AD44">
        <v>4.6303691999999996</v>
      </c>
      <c r="AE44">
        <v>10.754106</v>
      </c>
      <c r="AF44">
        <v>0</v>
      </c>
      <c r="AG44">
        <v>0</v>
      </c>
      <c r="AH44">
        <v>4.810760000000001</v>
      </c>
      <c r="AI44">
        <v>0</v>
      </c>
      <c r="AJ44">
        <v>0</v>
      </c>
      <c r="AK44">
        <v>13.117610000000001</v>
      </c>
      <c r="AL44">
        <v>8.8530000000000015</v>
      </c>
      <c r="AM44">
        <v>2.681234285714285</v>
      </c>
      <c r="AN44">
        <v>0</v>
      </c>
      <c r="AO44">
        <v>1.0187299920000001</v>
      </c>
      <c r="AP44">
        <v>1.5617951999999997</v>
      </c>
      <c r="AQ44">
        <v>0</v>
      </c>
      <c r="AR44">
        <v>12.61872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2.5044</v>
      </c>
      <c r="AY44">
        <v>0</v>
      </c>
      <c r="AZ44">
        <v>0</v>
      </c>
      <c r="BA44">
        <v>20.703685559712735</v>
      </c>
      <c r="BB44">
        <f t="shared" si="0"/>
        <v>705.74142942807725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165.03264439402884</v>
      </c>
      <c r="L45">
        <v>63.620778964952081</v>
      </c>
      <c r="M45">
        <v>0</v>
      </c>
      <c r="N45">
        <v>29.997058823529411</v>
      </c>
      <c r="O45">
        <v>50.3761918386882</v>
      </c>
      <c r="P45">
        <v>58.725026059763721</v>
      </c>
      <c r="Q45">
        <v>4.9296871686108181</v>
      </c>
      <c r="R45">
        <v>5.3865691224489796</v>
      </c>
      <c r="S45">
        <v>6.7004505070202809</v>
      </c>
      <c r="T45">
        <v>0</v>
      </c>
      <c r="U45">
        <v>228.1804483334972</v>
      </c>
      <c r="V45">
        <v>3.6242774566473988</v>
      </c>
      <c r="W45">
        <v>11.404478460128322</v>
      </c>
      <c r="X45">
        <v>12.485520473100271</v>
      </c>
      <c r="Y45">
        <v>0</v>
      </c>
      <c r="Z45">
        <v>3.3293303999999999</v>
      </c>
      <c r="AA45">
        <v>0</v>
      </c>
      <c r="AB45">
        <v>6.6700653999999995</v>
      </c>
      <c r="AC45">
        <v>4.9163427199999994</v>
      </c>
      <c r="AD45">
        <v>4.6303691999999996</v>
      </c>
      <c r="AE45">
        <v>10.754106</v>
      </c>
      <c r="AF45">
        <v>0</v>
      </c>
      <c r="AG45">
        <v>0</v>
      </c>
      <c r="AH45">
        <v>4.810760000000001</v>
      </c>
      <c r="AI45">
        <v>0</v>
      </c>
      <c r="AJ45">
        <v>0</v>
      </c>
      <c r="AK45">
        <v>13.117610000000001</v>
      </c>
      <c r="AL45">
        <v>8.8530000000000015</v>
      </c>
      <c r="AM45">
        <v>1.3406171428571425</v>
      </c>
      <c r="AN45">
        <v>0</v>
      </c>
      <c r="AO45">
        <v>1.0227624959999999</v>
      </c>
      <c r="AP45">
        <v>1.5617951999999997</v>
      </c>
      <c r="AQ45">
        <v>0</v>
      </c>
      <c r="AR45">
        <v>12.61872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20.677620705869668</v>
      </c>
      <c r="BB45">
        <f t="shared" si="0"/>
        <v>704.85292473740287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165.03264439402884</v>
      </c>
      <c r="L46">
        <v>63.620778964952081</v>
      </c>
      <c r="M46">
        <v>0</v>
      </c>
      <c r="N46">
        <v>29.997058823529411</v>
      </c>
      <c r="O46">
        <v>50.3761918386882</v>
      </c>
      <c r="P46">
        <v>58.725026059763721</v>
      </c>
      <c r="Q46">
        <v>4.9296871686108181</v>
      </c>
      <c r="R46">
        <v>5.3865691224489796</v>
      </c>
      <c r="S46">
        <v>6.7004505070202809</v>
      </c>
      <c r="T46">
        <v>0</v>
      </c>
      <c r="U46">
        <v>228.1804483334972</v>
      </c>
      <c r="V46">
        <v>3.6242774566473988</v>
      </c>
      <c r="W46">
        <v>11.404478460128322</v>
      </c>
      <c r="X46">
        <v>12.485520473100271</v>
      </c>
      <c r="Y46">
        <v>0</v>
      </c>
      <c r="Z46">
        <v>3.3293303999999999</v>
      </c>
      <c r="AA46">
        <v>0</v>
      </c>
      <c r="AB46">
        <v>6.6700653999999995</v>
      </c>
      <c r="AC46">
        <v>4.9163427199999994</v>
      </c>
      <c r="AD46">
        <v>4.6303691999999996</v>
      </c>
      <c r="AE46">
        <v>10.754106</v>
      </c>
      <c r="AF46">
        <v>0</v>
      </c>
      <c r="AG46">
        <v>0</v>
      </c>
      <c r="AH46">
        <v>4.810760000000001</v>
      </c>
      <c r="AI46">
        <v>0</v>
      </c>
      <c r="AJ46">
        <v>0</v>
      </c>
      <c r="AK46">
        <v>13.117610000000001</v>
      </c>
      <c r="AL46">
        <v>8.8530000000000015</v>
      </c>
      <c r="AM46">
        <v>1.3406171428571425</v>
      </c>
      <c r="AN46">
        <v>0</v>
      </c>
      <c r="AO46">
        <v>0.98856088799999986</v>
      </c>
      <c r="AP46">
        <v>1.5617951999999997</v>
      </c>
      <c r="AQ46">
        <v>0</v>
      </c>
      <c r="AR46">
        <v>12.61872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20.676645853869669</v>
      </c>
      <c r="BB46">
        <f t="shared" si="0"/>
        <v>704.8196979814029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165.03360132779042</v>
      </c>
      <c r="L47">
        <v>63.622407678496991</v>
      </c>
      <c r="M47">
        <v>0</v>
      </c>
      <c r="N47">
        <v>29.997058823529411</v>
      </c>
      <c r="O47">
        <v>50.3761918386882</v>
      </c>
      <c r="P47">
        <v>58.725026059763721</v>
      </c>
      <c r="Q47">
        <v>4.9327936613055812</v>
      </c>
      <c r="R47">
        <v>5.3881689774696708</v>
      </c>
      <c r="S47">
        <v>6.8957144884683617</v>
      </c>
      <c r="T47">
        <v>0</v>
      </c>
      <c r="U47">
        <v>228.1804483334972</v>
      </c>
      <c r="V47">
        <v>3.6242774566473988</v>
      </c>
      <c r="W47">
        <v>11.404478460128322</v>
      </c>
      <c r="X47">
        <v>12.485520473100271</v>
      </c>
      <c r="Y47">
        <v>0</v>
      </c>
      <c r="Z47">
        <v>3.3293303999999999</v>
      </c>
      <c r="AA47">
        <v>0</v>
      </c>
      <c r="AB47">
        <v>6.6700653999999995</v>
      </c>
      <c r="AC47">
        <v>4.9163427199999994</v>
      </c>
      <c r="AD47">
        <v>4.6303691999999996</v>
      </c>
      <c r="AE47">
        <v>10.754106</v>
      </c>
      <c r="AF47">
        <v>0</v>
      </c>
      <c r="AG47">
        <v>0</v>
      </c>
      <c r="AH47">
        <v>4.810760000000001</v>
      </c>
      <c r="AI47">
        <v>0</v>
      </c>
      <c r="AJ47">
        <v>0</v>
      </c>
      <c r="AK47">
        <v>13.117610000000001</v>
      </c>
      <c r="AL47">
        <v>8.8530000000000015</v>
      </c>
      <c r="AM47">
        <v>1.3406171428571425</v>
      </c>
      <c r="AN47">
        <v>0</v>
      </c>
      <c r="AO47">
        <v>0.97467115199999987</v>
      </c>
      <c r="AP47">
        <v>1.5617951999999997</v>
      </c>
      <c r="AQ47">
        <v>0</v>
      </c>
      <c r="AR47">
        <v>12.61872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20.682022512797051</v>
      </c>
      <c r="BB47">
        <f t="shared" si="0"/>
        <v>705.00298756294558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165.03363250238655</v>
      </c>
      <c r="L48">
        <v>63.622407678496991</v>
      </c>
      <c r="M48">
        <v>0</v>
      </c>
      <c r="N48">
        <v>29.997058823529411</v>
      </c>
      <c r="O48">
        <v>50.3761918386882</v>
      </c>
      <c r="P48">
        <v>58.725026059763721</v>
      </c>
      <c r="Q48">
        <v>4.9327936613055812</v>
      </c>
      <c r="R48">
        <v>5.3881689774696708</v>
      </c>
      <c r="S48">
        <v>6.6999579972183581</v>
      </c>
      <c r="T48">
        <v>0</v>
      </c>
      <c r="U48">
        <v>228.1804483334972</v>
      </c>
      <c r="V48">
        <v>3.6242774566473988</v>
      </c>
      <c r="W48">
        <v>11.404478460128322</v>
      </c>
      <c r="X48">
        <v>12.485520473100271</v>
      </c>
      <c r="Y48">
        <v>0</v>
      </c>
      <c r="Z48">
        <v>3.3293303999999999</v>
      </c>
      <c r="AA48">
        <v>0</v>
      </c>
      <c r="AB48">
        <v>6.6700653999999995</v>
      </c>
      <c r="AC48">
        <v>4.9163427199999994</v>
      </c>
      <c r="AD48">
        <v>4.6303691999999996</v>
      </c>
      <c r="AE48">
        <v>10.754106</v>
      </c>
      <c r="AF48">
        <v>0</v>
      </c>
      <c r="AG48">
        <v>0</v>
      </c>
      <c r="AH48">
        <v>4.810760000000001</v>
      </c>
      <c r="AI48">
        <v>0</v>
      </c>
      <c r="AJ48">
        <v>0</v>
      </c>
      <c r="AK48">
        <v>13.117610000000001</v>
      </c>
      <c r="AL48">
        <v>8.8530000000000015</v>
      </c>
      <c r="AM48">
        <v>1.3406171428571425</v>
      </c>
      <c r="AN48">
        <v>0</v>
      </c>
      <c r="AO48">
        <v>0.97803157200000002</v>
      </c>
      <c r="AP48">
        <v>0.45552360000000003</v>
      </c>
      <c r="AQ48">
        <v>0</v>
      </c>
      <c r="AR48">
        <v>12.61872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20.645011467970217</v>
      </c>
      <c r="BB48">
        <f t="shared" si="0"/>
        <v>703.74136211111841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165.03312320764618</v>
      </c>
      <c r="L49">
        <v>63.622407678496991</v>
      </c>
      <c r="M49">
        <v>0</v>
      </c>
      <c r="N49">
        <v>29.997058823529411</v>
      </c>
      <c r="O49">
        <v>50.3761918386882</v>
      </c>
      <c r="P49">
        <v>58.725026059763721</v>
      </c>
      <c r="Q49">
        <v>4.9296871686108181</v>
      </c>
      <c r="R49">
        <v>5.3865691224489796</v>
      </c>
      <c r="S49">
        <v>6.7004505070202809</v>
      </c>
      <c r="T49">
        <v>0</v>
      </c>
      <c r="U49">
        <v>228.1804483334972</v>
      </c>
      <c r="V49">
        <v>3.6242774566473988</v>
      </c>
      <c r="W49">
        <v>11.404478460128322</v>
      </c>
      <c r="X49">
        <v>12.485520473100271</v>
      </c>
      <c r="Y49">
        <v>0</v>
      </c>
      <c r="Z49">
        <v>3.3293303999999999</v>
      </c>
      <c r="AA49">
        <v>0</v>
      </c>
      <c r="AB49">
        <v>6.6700653999999995</v>
      </c>
      <c r="AC49">
        <v>4.9163427199999994</v>
      </c>
      <c r="AD49">
        <v>4.6303691999999996</v>
      </c>
      <c r="AE49">
        <v>10.754106</v>
      </c>
      <c r="AF49">
        <v>0</v>
      </c>
      <c r="AG49">
        <v>0</v>
      </c>
      <c r="AH49">
        <v>4.810760000000001</v>
      </c>
      <c r="AI49">
        <v>0</v>
      </c>
      <c r="AJ49">
        <v>0</v>
      </c>
      <c r="AK49">
        <v>13.117610000000001</v>
      </c>
      <c r="AL49">
        <v>8.8530000000000015</v>
      </c>
      <c r="AM49">
        <v>1.3406171428571425</v>
      </c>
      <c r="AN49">
        <v>0</v>
      </c>
      <c r="AO49">
        <v>0.99326547600000004</v>
      </c>
      <c r="AP49">
        <v>0.45552360000000003</v>
      </c>
      <c r="AQ49">
        <v>0</v>
      </c>
      <c r="AR49">
        <v>12.61872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20.645311239929345</v>
      </c>
      <c r="BB49">
        <f t="shared" si="0"/>
        <v>703.75157311050543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165.03215656967083</v>
      </c>
      <c r="L50">
        <v>63.622407678496991</v>
      </c>
      <c r="M50">
        <v>0</v>
      </c>
      <c r="N50">
        <v>29.997058823529411</v>
      </c>
      <c r="O50">
        <v>50.3761918386882</v>
      </c>
      <c r="P50">
        <v>58.725026059763721</v>
      </c>
      <c r="Q50">
        <v>4.9296871686108181</v>
      </c>
      <c r="R50">
        <v>5.3865691224489796</v>
      </c>
      <c r="S50">
        <v>6.7004505070202809</v>
      </c>
      <c r="T50">
        <v>0</v>
      </c>
      <c r="U50">
        <v>228.1804483334972</v>
      </c>
      <c r="V50">
        <v>3.6242774566473988</v>
      </c>
      <c r="W50">
        <v>11.404478460128322</v>
      </c>
      <c r="X50">
        <v>12.485520473100271</v>
      </c>
      <c r="Y50">
        <v>0</v>
      </c>
      <c r="Z50">
        <v>3.3293303999999999</v>
      </c>
      <c r="AA50">
        <v>0</v>
      </c>
      <c r="AB50">
        <v>6.6700653999999995</v>
      </c>
      <c r="AC50">
        <v>4.9163427199999994</v>
      </c>
      <c r="AD50">
        <v>4.6303691999999996</v>
      </c>
      <c r="AE50">
        <v>10.754106</v>
      </c>
      <c r="AF50">
        <v>0</v>
      </c>
      <c r="AG50">
        <v>0</v>
      </c>
      <c r="AH50">
        <v>4.810760000000001</v>
      </c>
      <c r="AI50">
        <v>0</v>
      </c>
      <c r="AJ50">
        <v>0</v>
      </c>
      <c r="AK50">
        <v>13.117610000000001</v>
      </c>
      <c r="AL50">
        <v>8.8530000000000015</v>
      </c>
      <c r="AM50">
        <v>1.3406171428571425</v>
      </c>
      <c r="AN50">
        <v>0</v>
      </c>
      <c r="AO50">
        <v>1.0033467359999999</v>
      </c>
      <c r="AP50">
        <v>0.45552360000000003</v>
      </c>
      <c r="AQ50">
        <v>0</v>
      </c>
      <c r="AR50">
        <v>12.61872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20.645570966145332</v>
      </c>
      <c r="BB50">
        <f t="shared" si="0"/>
        <v>703.7604280063141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165.03186830284062</v>
      </c>
      <c r="L51">
        <v>63.622407678496991</v>
      </c>
      <c r="M51">
        <v>0</v>
      </c>
      <c r="N51">
        <v>29.997058823529411</v>
      </c>
      <c r="O51">
        <v>50.3761918386882</v>
      </c>
      <c r="P51">
        <v>58.725026059763721</v>
      </c>
      <c r="Q51">
        <v>4.9296871686108181</v>
      </c>
      <c r="R51">
        <v>5.3865691224489796</v>
      </c>
      <c r="S51">
        <v>6.7004505070202809</v>
      </c>
      <c r="T51">
        <v>0</v>
      </c>
      <c r="U51">
        <v>228.1804483334972</v>
      </c>
      <c r="V51">
        <v>3.6242774566473988</v>
      </c>
      <c r="W51">
        <v>10.787189922480621</v>
      </c>
      <c r="X51">
        <v>12.485520473100271</v>
      </c>
      <c r="Y51">
        <v>0</v>
      </c>
      <c r="Z51">
        <v>3.3293303999999999</v>
      </c>
      <c r="AA51">
        <v>0</v>
      </c>
      <c r="AB51">
        <v>6.6700653999999995</v>
      </c>
      <c r="AC51">
        <v>2.4581713599999997</v>
      </c>
      <c r="AD51">
        <v>4.6303691999999996</v>
      </c>
      <c r="AE51">
        <v>10.754106</v>
      </c>
      <c r="AF51">
        <v>0</v>
      </c>
      <c r="AG51">
        <v>0</v>
      </c>
      <c r="AH51">
        <v>4.810760000000001</v>
      </c>
      <c r="AI51">
        <v>0</v>
      </c>
      <c r="AJ51">
        <v>0</v>
      </c>
      <c r="AK51">
        <v>13.117610000000001</v>
      </c>
      <c r="AL51">
        <v>8.8530000000000015</v>
      </c>
      <c r="AM51">
        <v>1.3406171428571425</v>
      </c>
      <c r="AN51">
        <v>0</v>
      </c>
      <c r="AO51">
        <v>1.0114117440000001</v>
      </c>
      <c r="AP51">
        <v>0.45552360000000003</v>
      </c>
      <c r="AQ51">
        <v>0</v>
      </c>
      <c r="AR51">
        <v>12.61872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20.462951875114811</v>
      </c>
      <c r="BB51">
        <f t="shared" si="0"/>
        <v>697.53536394086677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165.03361271596251</v>
      </c>
      <c r="L52">
        <v>63.622407678496991</v>
      </c>
      <c r="M52">
        <v>0</v>
      </c>
      <c r="N52">
        <v>29.997058823529411</v>
      </c>
      <c r="O52">
        <v>50.3761918386882</v>
      </c>
      <c r="P52">
        <v>58.725026059763721</v>
      </c>
      <c r="Q52">
        <v>4.9296871686108181</v>
      </c>
      <c r="R52">
        <v>5.3865691224489796</v>
      </c>
      <c r="S52">
        <v>6.7004505070202809</v>
      </c>
      <c r="T52">
        <v>0</v>
      </c>
      <c r="U52">
        <v>228.1804483334972</v>
      </c>
      <c r="V52">
        <v>3.6242774566473988</v>
      </c>
      <c r="W52">
        <v>10.787189922480621</v>
      </c>
      <c r="X52">
        <v>12.485520473100271</v>
      </c>
      <c r="Y52">
        <v>0</v>
      </c>
      <c r="Z52">
        <v>3.3293303999999999</v>
      </c>
      <c r="AA52">
        <v>0</v>
      </c>
      <c r="AB52">
        <v>3.3181036000000002</v>
      </c>
      <c r="AC52">
        <v>2.4581713599999997</v>
      </c>
      <c r="AD52">
        <v>4.6303691999999996</v>
      </c>
      <c r="AE52">
        <v>10.754106</v>
      </c>
      <c r="AF52">
        <v>0</v>
      </c>
      <c r="AG52">
        <v>0</v>
      </c>
      <c r="AH52">
        <v>4.810760000000001</v>
      </c>
      <c r="AI52">
        <v>0</v>
      </c>
      <c r="AJ52">
        <v>0</v>
      </c>
      <c r="AK52">
        <v>13.117610000000001</v>
      </c>
      <c r="AL52">
        <v>8.8530000000000015</v>
      </c>
      <c r="AM52">
        <v>1.3406171428571425</v>
      </c>
      <c r="AN52">
        <v>0</v>
      </c>
      <c r="AO52">
        <v>1.0410581159999999</v>
      </c>
      <c r="AP52">
        <v>0.45552360000000003</v>
      </c>
      <c r="AQ52">
        <v>0</v>
      </c>
      <c r="AR52">
        <v>12.61872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20.368315721593653</v>
      </c>
      <c r="BB52">
        <f t="shared" si="0"/>
        <v>694.30942907950987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165.03247241607923</v>
      </c>
      <c r="L53">
        <v>63.622407678496991</v>
      </c>
      <c r="M53">
        <v>0</v>
      </c>
      <c r="N53">
        <v>29.997058823529411</v>
      </c>
      <c r="O53">
        <v>50.3761918386882</v>
      </c>
      <c r="P53">
        <v>58.725026059763721</v>
      </c>
      <c r="Q53">
        <v>4.9296871686108181</v>
      </c>
      <c r="R53">
        <v>5.3865691224489796</v>
      </c>
      <c r="S53">
        <v>6.7004505070202809</v>
      </c>
      <c r="T53">
        <v>0</v>
      </c>
      <c r="U53">
        <v>228.1804483334972</v>
      </c>
      <c r="V53">
        <v>3.6242774566473988</v>
      </c>
      <c r="W53">
        <v>10.787189922480621</v>
      </c>
      <c r="X53">
        <v>12.485520473100271</v>
      </c>
      <c r="Y53">
        <v>0</v>
      </c>
      <c r="Z53">
        <v>3.3293303999999999</v>
      </c>
      <c r="AA53">
        <v>0</v>
      </c>
      <c r="AB53">
        <v>3.3181036000000002</v>
      </c>
      <c r="AC53">
        <v>2.4581713599999997</v>
      </c>
      <c r="AD53">
        <v>4.6303691999999996</v>
      </c>
      <c r="AE53">
        <v>10.754106</v>
      </c>
      <c r="AF53">
        <v>0</v>
      </c>
      <c r="AG53">
        <v>0</v>
      </c>
      <c r="AH53">
        <v>9.6215200000000021</v>
      </c>
      <c r="AI53">
        <v>0</v>
      </c>
      <c r="AJ53">
        <v>0</v>
      </c>
      <c r="AK53">
        <v>13.117610000000001</v>
      </c>
      <c r="AL53">
        <v>8.8530000000000015</v>
      </c>
      <c r="AM53">
        <v>1.3406171428571425</v>
      </c>
      <c r="AN53">
        <v>0</v>
      </c>
      <c r="AO53">
        <v>1.073318148</v>
      </c>
      <c r="AP53">
        <v>1.5617951999999997</v>
      </c>
      <c r="AQ53">
        <v>0</v>
      </c>
      <c r="AR53">
        <v>12.61872</v>
      </c>
      <c r="AS53">
        <v>8.3370115200000008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20.544537631594224</v>
      </c>
      <c r="BB53">
        <f t="shared" si="0"/>
        <v>700.31643473962595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165.03364038370066</v>
      </c>
      <c r="L54">
        <v>63.622407678496991</v>
      </c>
      <c r="M54">
        <v>0</v>
      </c>
      <c r="N54">
        <v>29.997058823529411</v>
      </c>
      <c r="O54">
        <v>50.3761918386882</v>
      </c>
      <c r="P54">
        <v>58.725026059763721</v>
      </c>
      <c r="Q54">
        <v>4.9296871686108181</v>
      </c>
      <c r="R54">
        <v>5.3865691224489796</v>
      </c>
      <c r="S54">
        <v>6.7004505070202809</v>
      </c>
      <c r="T54">
        <v>0</v>
      </c>
      <c r="U54">
        <v>228.1804483334972</v>
      </c>
      <c r="V54">
        <v>3.6242774566473988</v>
      </c>
      <c r="W54">
        <v>10.787189922480621</v>
      </c>
      <c r="X54">
        <v>12.485520473100271</v>
      </c>
      <c r="Y54">
        <v>0</v>
      </c>
      <c r="Z54">
        <v>3.3293303999999999</v>
      </c>
      <c r="AA54">
        <v>0</v>
      </c>
      <c r="AB54">
        <v>3.3181036000000002</v>
      </c>
      <c r="AC54">
        <v>2.4581713599999997</v>
      </c>
      <c r="AD54">
        <v>4.6303691999999996</v>
      </c>
      <c r="AE54">
        <v>10.754106</v>
      </c>
      <c r="AF54">
        <v>0</v>
      </c>
      <c r="AG54">
        <v>0</v>
      </c>
      <c r="AH54">
        <v>9.6215200000000021</v>
      </c>
      <c r="AI54">
        <v>0</v>
      </c>
      <c r="AJ54">
        <v>0</v>
      </c>
      <c r="AK54">
        <v>13.117610000000001</v>
      </c>
      <c r="AL54">
        <v>8.8530000000000015</v>
      </c>
      <c r="AM54">
        <v>1.3406171428571425</v>
      </c>
      <c r="AN54">
        <v>0</v>
      </c>
      <c r="AO54">
        <v>1.0948248359999999</v>
      </c>
      <c r="AP54">
        <v>1.5617951999999997</v>
      </c>
      <c r="AQ54">
        <v>0</v>
      </c>
      <c r="AR54">
        <v>12.61872</v>
      </c>
      <c r="AS54">
        <v>8.3370115200000008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20.545184075998037</v>
      </c>
      <c r="BB54">
        <f t="shared" si="0"/>
        <v>700.33846295084368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165.03364038370066</v>
      </c>
      <c r="L55">
        <v>63.622407678496991</v>
      </c>
      <c r="M55">
        <v>0</v>
      </c>
      <c r="N55">
        <v>29.997058823529411</v>
      </c>
      <c r="O55">
        <v>50.3761918386882</v>
      </c>
      <c r="P55">
        <v>58.725026059763721</v>
      </c>
      <c r="Q55">
        <v>4.9327936613055812</v>
      </c>
      <c r="R55">
        <v>5.3881689774696708</v>
      </c>
      <c r="S55">
        <v>6.6999579972183581</v>
      </c>
      <c r="T55">
        <v>0</v>
      </c>
      <c r="U55">
        <v>228.1804483334972</v>
      </c>
      <c r="V55">
        <v>3.6242774566473988</v>
      </c>
      <c r="W55">
        <v>11.103512126206732</v>
      </c>
      <c r="X55">
        <v>12.485520473100271</v>
      </c>
      <c r="Y55">
        <v>0</v>
      </c>
      <c r="Z55">
        <v>3.3293303999999999</v>
      </c>
      <c r="AA55">
        <v>0</v>
      </c>
      <c r="AB55">
        <v>3.3181036000000002</v>
      </c>
      <c r="AC55">
        <v>2.4581713599999997</v>
      </c>
      <c r="AD55">
        <v>4.6303691999999996</v>
      </c>
      <c r="AE55">
        <v>10.754106</v>
      </c>
      <c r="AF55">
        <v>0</v>
      </c>
      <c r="AG55">
        <v>0</v>
      </c>
      <c r="AH55">
        <v>9.6215200000000021</v>
      </c>
      <c r="AI55">
        <v>0</v>
      </c>
      <c r="AJ55">
        <v>0</v>
      </c>
      <c r="AK55">
        <v>13.117610000000001</v>
      </c>
      <c r="AL55">
        <v>8.8530000000000015</v>
      </c>
      <c r="AM55">
        <v>1.3406171428571425</v>
      </c>
      <c r="AN55">
        <v>0</v>
      </c>
      <c r="AO55">
        <v>1.552065984</v>
      </c>
      <c r="AP55">
        <v>1.5617951999999997</v>
      </c>
      <c r="AQ55">
        <v>0</v>
      </c>
      <c r="AR55">
        <v>12.61872</v>
      </c>
      <c r="AS55">
        <v>8.3370115200000008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20.567350274367236</v>
      </c>
      <c r="BB55">
        <f t="shared" si="0"/>
        <v>701.09407394211416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165.03364038370066</v>
      </c>
      <c r="L56">
        <v>63.622407678496991</v>
      </c>
      <c r="M56">
        <v>0</v>
      </c>
      <c r="N56">
        <v>29.997058823529411</v>
      </c>
      <c r="O56">
        <v>50.3761918386882</v>
      </c>
      <c r="P56">
        <v>58.725026059763721</v>
      </c>
      <c r="Q56">
        <v>4.9327936613055812</v>
      </c>
      <c r="R56">
        <v>5.3881689774696708</v>
      </c>
      <c r="S56">
        <v>6.6999579972183581</v>
      </c>
      <c r="T56">
        <v>0</v>
      </c>
      <c r="U56">
        <v>228.1804483334972</v>
      </c>
      <c r="V56">
        <v>3.6242774566473988</v>
      </c>
      <c r="W56">
        <v>11.103512126206732</v>
      </c>
      <c r="X56">
        <v>12.485520473100271</v>
      </c>
      <c r="Y56">
        <v>0</v>
      </c>
      <c r="Z56">
        <v>3.3293303999999999</v>
      </c>
      <c r="AA56">
        <v>0</v>
      </c>
      <c r="AB56">
        <v>3.3181036000000002</v>
      </c>
      <c r="AC56">
        <v>2.4581713599999997</v>
      </c>
      <c r="AD56">
        <v>4.6303691999999996</v>
      </c>
      <c r="AE56">
        <v>10.754106</v>
      </c>
      <c r="AF56">
        <v>0</v>
      </c>
      <c r="AG56">
        <v>0</v>
      </c>
      <c r="AH56">
        <v>9.6215200000000021</v>
      </c>
      <c r="AI56">
        <v>0</v>
      </c>
      <c r="AJ56">
        <v>0</v>
      </c>
      <c r="AK56">
        <v>13.117610000000001</v>
      </c>
      <c r="AL56">
        <v>8.8530000000000015</v>
      </c>
      <c r="AM56">
        <v>1.3406171428571425</v>
      </c>
      <c r="AN56">
        <v>0</v>
      </c>
      <c r="AO56">
        <v>1.5612511319999998</v>
      </c>
      <c r="AP56">
        <v>1.5617951999999997</v>
      </c>
      <c r="AQ56">
        <v>0</v>
      </c>
      <c r="AR56">
        <v>12.61872</v>
      </c>
      <c r="AS56">
        <v>8.3370115200000008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20.567612148367232</v>
      </c>
      <c r="BB56">
        <f t="shared" si="0"/>
        <v>701.10299721611409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165.03364038370066</v>
      </c>
      <c r="L57">
        <v>43.138975604567051</v>
      </c>
      <c r="M57">
        <v>0</v>
      </c>
      <c r="N57">
        <v>29.997058823529411</v>
      </c>
      <c r="O57">
        <v>50.3761918386882</v>
      </c>
      <c r="P57">
        <v>58.725026059763721</v>
      </c>
      <c r="Q57">
        <v>4.9296871686108181</v>
      </c>
      <c r="R57">
        <v>5.3865691224489796</v>
      </c>
      <c r="S57">
        <v>6.7004505070202809</v>
      </c>
      <c r="T57">
        <v>0</v>
      </c>
      <c r="U57">
        <v>228.1804483334972</v>
      </c>
      <c r="V57">
        <v>3.6242774566473988</v>
      </c>
      <c r="W57">
        <v>11.558800587836309</v>
      </c>
      <c r="X57">
        <v>12.485520473100271</v>
      </c>
      <c r="Y57">
        <v>0</v>
      </c>
      <c r="Z57">
        <v>5.0292000000000003</v>
      </c>
      <c r="AA57">
        <v>3.551682</v>
      </c>
      <c r="AB57">
        <v>3.3181036000000002</v>
      </c>
      <c r="AC57">
        <v>2.4581713599999997</v>
      </c>
      <c r="AD57">
        <v>4.6303691999999996</v>
      </c>
      <c r="AE57">
        <v>10.754106</v>
      </c>
      <c r="AF57">
        <v>0</v>
      </c>
      <c r="AG57">
        <v>0</v>
      </c>
      <c r="AH57">
        <v>9.6215200000000021</v>
      </c>
      <c r="AI57">
        <v>0</v>
      </c>
      <c r="AJ57">
        <v>0</v>
      </c>
      <c r="AK57">
        <v>13.117610000000001</v>
      </c>
      <c r="AL57">
        <v>8.8530000000000015</v>
      </c>
      <c r="AM57">
        <v>1.3406171428571425</v>
      </c>
      <c r="AN57">
        <v>0</v>
      </c>
      <c r="AO57">
        <v>1.5491536199999998</v>
      </c>
      <c r="AP57">
        <v>1.5617951999999997</v>
      </c>
      <c r="AQ57">
        <v>0</v>
      </c>
      <c r="AR57">
        <v>12.61872</v>
      </c>
      <c r="AS57">
        <v>8.3370115200000008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20.146014522164059</v>
      </c>
      <c r="BB57">
        <f t="shared" si="0"/>
        <v>686.73169148010345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165.03364038370066</v>
      </c>
      <c r="L58">
        <v>43.138975604567051</v>
      </c>
      <c r="M58">
        <v>0</v>
      </c>
      <c r="N58">
        <v>29.997058823529411</v>
      </c>
      <c r="O58">
        <v>50.3761918386882</v>
      </c>
      <c r="P58">
        <v>58.725026059763721</v>
      </c>
      <c r="Q58">
        <v>4.9296871686108181</v>
      </c>
      <c r="R58">
        <v>5.3865691224489796</v>
      </c>
      <c r="S58">
        <v>6.7004505070202809</v>
      </c>
      <c r="T58">
        <v>0</v>
      </c>
      <c r="U58">
        <v>228.1804483334972</v>
      </c>
      <c r="V58">
        <v>3.6242774566473988</v>
      </c>
      <c r="W58">
        <v>11.558800587836309</v>
      </c>
      <c r="X58">
        <v>12.485520473100271</v>
      </c>
      <c r="Y58">
        <v>0</v>
      </c>
      <c r="Z58">
        <v>5.0292000000000003</v>
      </c>
      <c r="AA58">
        <v>4.5148499999999991</v>
      </c>
      <c r="AB58">
        <v>3.3181036000000002</v>
      </c>
      <c r="AC58">
        <v>2.4581713599999997</v>
      </c>
      <c r="AD58">
        <v>4.6303691999999996</v>
      </c>
      <c r="AE58">
        <v>10.754106</v>
      </c>
      <c r="AF58">
        <v>0</v>
      </c>
      <c r="AG58">
        <v>0</v>
      </c>
      <c r="AH58">
        <v>14.43228</v>
      </c>
      <c r="AI58">
        <v>0</v>
      </c>
      <c r="AJ58">
        <v>0</v>
      </c>
      <c r="AK58">
        <v>13.117610000000001</v>
      </c>
      <c r="AL58">
        <v>8.8530000000000015</v>
      </c>
      <c r="AM58">
        <v>1.3406171428571425</v>
      </c>
      <c r="AN58">
        <v>0</v>
      </c>
      <c r="AO58">
        <v>1.56110178</v>
      </c>
      <c r="AP58">
        <v>1.5617951999999997</v>
      </c>
      <c r="AQ58">
        <v>0</v>
      </c>
      <c r="AR58">
        <v>12.61872</v>
      </c>
      <c r="AS58">
        <v>8.3370115200000008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20.310912084164066</v>
      </c>
      <c r="BB58">
        <f t="shared" si="0"/>
        <v>692.3526700781033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165.03364038370066</v>
      </c>
      <c r="L59">
        <v>42.408726844282</v>
      </c>
      <c r="M59">
        <v>0</v>
      </c>
      <c r="N59">
        <v>29.997058823529411</v>
      </c>
      <c r="O59">
        <v>50.3761918386882</v>
      </c>
      <c r="P59">
        <v>58.725026059763721</v>
      </c>
      <c r="Q59">
        <v>4.9296871686108181</v>
      </c>
      <c r="R59">
        <v>5.3865691224489796</v>
      </c>
      <c r="S59">
        <v>6.7004505070202809</v>
      </c>
      <c r="T59">
        <v>0</v>
      </c>
      <c r="U59">
        <v>228.1804483334972</v>
      </c>
      <c r="V59">
        <v>3.6242774566473988</v>
      </c>
      <c r="W59">
        <v>11.785036956521738</v>
      </c>
      <c r="X59">
        <v>12.485520473100271</v>
      </c>
      <c r="Y59">
        <v>0</v>
      </c>
      <c r="Z59">
        <v>5.0292000000000003</v>
      </c>
      <c r="AA59">
        <v>7.1234299999999999</v>
      </c>
      <c r="AB59">
        <v>3.3181036000000002</v>
      </c>
      <c r="AC59">
        <v>2.4581713599999997</v>
      </c>
      <c r="AD59">
        <v>4.6303691999999996</v>
      </c>
      <c r="AE59">
        <v>10.754106</v>
      </c>
      <c r="AF59">
        <v>0</v>
      </c>
      <c r="AG59">
        <v>0</v>
      </c>
      <c r="AH59">
        <v>14.43228</v>
      </c>
      <c r="AI59">
        <v>0</v>
      </c>
      <c r="AJ59">
        <v>0</v>
      </c>
      <c r="AK59">
        <v>13.117610000000001</v>
      </c>
      <c r="AL59">
        <v>8.8530000000000015</v>
      </c>
      <c r="AM59">
        <v>2.681234285714285</v>
      </c>
      <c r="AN59">
        <v>0</v>
      </c>
      <c r="AO59">
        <v>1.5587868239999998</v>
      </c>
      <c r="AP59">
        <v>1.5617951999999997</v>
      </c>
      <c r="AQ59">
        <v>0</v>
      </c>
      <c r="AR59">
        <v>12.61872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20.402334053654727</v>
      </c>
      <c r="BB59">
        <f t="shared" si="0"/>
        <v>695.46904166587001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165.03364038370066</v>
      </c>
      <c r="L60">
        <v>42.408726844282</v>
      </c>
      <c r="M60">
        <v>0</v>
      </c>
      <c r="N60">
        <v>29.997058823529411</v>
      </c>
      <c r="O60">
        <v>50.3761918386882</v>
      </c>
      <c r="P60">
        <v>58.725026059763721</v>
      </c>
      <c r="Q60">
        <v>4.9296871686108181</v>
      </c>
      <c r="R60">
        <v>5.3865691224489796</v>
      </c>
      <c r="S60">
        <v>6.7004505070202809</v>
      </c>
      <c r="T60">
        <v>0</v>
      </c>
      <c r="U60">
        <v>228.1804483334972</v>
      </c>
      <c r="V60">
        <v>3.6242774566473988</v>
      </c>
      <c r="W60">
        <v>11.785036956521738</v>
      </c>
      <c r="X60">
        <v>12.485520473100271</v>
      </c>
      <c r="Y60">
        <v>0</v>
      </c>
      <c r="Z60">
        <v>5.0292000000000003</v>
      </c>
      <c r="AA60">
        <v>10.695178</v>
      </c>
      <c r="AB60">
        <v>3.3181036000000002</v>
      </c>
      <c r="AC60">
        <v>2.4581713599999997</v>
      </c>
      <c r="AD60">
        <v>4.6303691999999996</v>
      </c>
      <c r="AE60">
        <v>10.754106</v>
      </c>
      <c r="AF60">
        <v>0</v>
      </c>
      <c r="AG60">
        <v>0</v>
      </c>
      <c r="AH60">
        <v>14.43228</v>
      </c>
      <c r="AI60">
        <v>0</v>
      </c>
      <c r="AJ60">
        <v>0</v>
      </c>
      <c r="AK60">
        <v>13.117610000000001</v>
      </c>
      <c r="AL60">
        <v>8.8530000000000015</v>
      </c>
      <c r="AM60">
        <v>2.681234285714285</v>
      </c>
      <c r="AN60">
        <v>0</v>
      </c>
      <c r="AO60">
        <v>1.5531114479999999</v>
      </c>
      <c r="AP60">
        <v>0.78089759999999997</v>
      </c>
      <c r="AQ60">
        <v>0</v>
      </c>
      <c r="AR60">
        <v>12.61872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20.48171159365473</v>
      </c>
      <c r="BB60">
        <f t="shared" si="0"/>
        <v>698.17483914987008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165.03199586457313</v>
      </c>
      <c r="L61">
        <v>42.408726844282</v>
      </c>
      <c r="M61">
        <v>0</v>
      </c>
      <c r="N61">
        <v>29.997058823529411</v>
      </c>
      <c r="O61">
        <v>50.3761918386882</v>
      </c>
      <c r="P61">
        <v>58.725026059763721</v>
      </c>
      <c r="Q61">
        <v>4.9296871686108181</v>
      </c>
      <c r="R61">
        <v>5.3865691224489796</v>
      </c>
      <c r="S61">
        <v>6.7004505070202809</v>
      </c>
      <c r="T61">
        <v>0</v>
      </c>
      <c r="U61">
        <v>228.1804483334972</v>
      </c>
      <c r="V61">
        <v>3.6242774566473988</v>
      </c>
      <c r="W61">
        <v>11.785036956521738</v>
      </c>
      <c r="X61">
        <v>12.485520473100271</v>
      </c>
      <c r="Y61">
        <v>0</v>
      </c>
      <c r="Z61">
        <v>5.0292000000000003</v>
      </c>
      <c r="AA61">
        <v>10.695178</v>
      </c>
      <c r="AB61">
        <v>3.3181036000000002</v>
      </c>
      <c r="AC61">
        <v>2.4581713599999997</v>
      </c>
      <c r="AD61">
        <v>4.6303691999999996</v>
      </c>
      <c r="AE61">
        <v>10.754106</v>
      </c>
      <c r="AF61">
        <v>0</v>
      </c>
      <c r="AG61">
        <v>0</v>
      </c>
      <c r="AH61">
        <v>14.43228</v>
      </c>
      <c r="AI61">
        <v>0</v>
      </c>
      <c r="AJ61">
        <v>0</v>
      </c>
      <c r="AK61">
        <v>13.117610000000001</v>
      </c>
      <c r="AL61">
        <v>8.8530000000000015</v>
      </c>
      <c r="AM61">
        <v>2.681234285714285</v>
      </c>
      <c r="AN61">
        <v>0</v>
      </c>
      <c r="AO61">
        <v>1.5447477359999999</v>
      </c>
      <c r="AP61">
        <v>0.78089759999999997</v>
      </c>
      <c r="AQ61">
        <v>0</v>
      </c>
      <c r="AR61">
        <v>12.61872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20.481426465588278</v>
      </c>
      <c r="BB61">
        <f t="shared" si="0"/>
        <v>698.16511604680909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165.0331769174141</v>
      </c>
      <c r="L62">
        <v>42.408726844282</v>
      </c>
      <c r="M62">
        <v>0</v>
      </c>
      <c r="N62">
        <v>29.997058823529411</v>
      </c>
      <c r="O62">
        <v>50.3761918386882</v>
      </c>
      <c r="P62">
        <v>58.725026059763721</v>
      </c>
      <c r="Q62">
        <v>4.9296871686108181</v>
      </c>
      <c r="R62">
        <v>5.3865691224489796</v>
      </c>
      <c r="S62">
        <v>6.7004505070202809</v>
      </c>
      <c r="T62">
        <v>0</v>
      </c>
      <c r="U62">
        <v>228.1804483334972</v>
      </c>
      <c r="V62">
        <v>3.6242774566473988</v>
      </c>
      <c r="W62">
        <v>11.785036956521738</v>
      </c>
      <c r="X62">
        <v>12.485520473100271</v>
      </c>
      <c r="Y62">
        <v>0</v>
      </c>
      <c r="Z62">
        <v>5.0292000000000003</v>
      </c>
      <c r="AA62">
        <v>10.695178</v>
      </c>
      <c r="AB62">
        <v>3.3181036000000002</v>
      </c>
      <c r="AC62">
        <v>2.4581713599999997</v>
      </c>
      <c r="AD62">
        <v>4.6303691999999996</v>
      </c>
      <c r="AE62">
        <v>7.1694039999999992</v>
      </c>
      <c r="AF62">
        <v>0</v>
      </c>
      <c r="AG62">
        <v>0</v>
      </c>
      <c r="AH62">
        <v>14.43228</v>
      </c>
      <c r="AI62">
        <v>0</v>
      </c>
      <c r="AJ62">
        <v>0</v>
      </c>
      <c r="AK62">
        <v>13.117610000000001</v>
      </c>
      <c r="AL62">
        <v>8.8530000000000015</v>
      </c>
      <c r="AM62">
        <v>2.681234285714285</v>
      </c>
      <c r="AN62">
        <v>0</v>
      </c>
      <c r="AO62">
        <v>1.5404912039999998</v>
      </c>
      <c r="AP62">
        <v>0.78089759999999997</v>
      </c>
      <c r="AQ62">
        <v>0</v>
      </c>
      <c r="AR62">
        <v>12.61872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4.1757999999999997</v>
      </c>
      <c r="AY62">
        <v>0</v>
      </c>
      <c r="AZ62">
        <v>0</v>
      </c>
      <c r="BA62">
        <v>20.49818457898245</v>
      </c>
      <c r="BB62">
        <f t="shared" si="0"/>
        <v>698.73638045425582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165.03222928047472</v>
      </c>
      <c r="L63">
        <v>42.408155449968085</v>
      </c>
      <c r="M63">
        <v>0</v>
      </c>
      <c r="N63">
        <v>29.997058823529411</v>
      </c>
      <c r="O63">
        <v>50.3761918386882</v>
      </c>
      <c r="P63">
        <v>58.725026059763721</v>
      </c>
      <c r="Q63">
        <v>4.9296871686108181</v>
      </c>
      <c r="R63">
        <v>5.3865691224489796</v>
      </c>
      <c r="S63">
        <v>6.7004505070202809</v>
      </c>
      <c r="T63">
        <v>0</v>
      </c>
      <c r="U63">
        <v>228.1804483334972</v>
      </c>
      <c r="V63">
        <v>3.6242774566473988</v>
      </c>
      <c r="W63">
        <v>11.785036956521738</v>
      </c>
      <c r="X63">
        <v>12.485520473100271</v>
      </c>
      <c r="Y63">
        <v>0</v>
      </c>
      <c r="Z63">
        <v>5.0292000000000003</v>
      </c>
      <c r="AA63">
        <v>10.695178</v>
      </c>
      <c r="AB63">
        <v>3.3181036000000002</v>
      </c>
      <c r="AC63">
        <v>2.4581713599999997</v>
      </c>
      <c r="AD63">
        <v>4.6303691999999996</v>
      </c>
      <c r="AE63">
        <v>7.1694039999999992</v>
      </c>
      <c r="AF63">
        <v>0</v>
      </c>
      <c r="AG63">
        <v>0</v>
      </c>
      <c r="AH63">
        <v>14.43228</v>
      </c>
      <c r="AI63">
        <v>0</v>
      </c>
      <c r="AJ63">
        <v>0</v>
      </c>
      <c r="AK63">
        <v>13.117610000000001</v>
      </c>
      <c r="AL63">
        <v>8.8530000000000015</v>
      </c>
      <c r="AM63">
        <v>2.681234285714285</v>
      </c>
      <c r="AN63">
        <v>0</v>
      </c>
      <c r="AO63">
        <v>1.54355292</v>
      </c>
      <c r="AP63">
        <v>0.78089759999999997</v>
      </c>
      <c r="AQ63">
        <v>0</v>
      </c>
      <c r="AR63">
        <v>12.61872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4.1757999999999997</v>
      </c>
      <c r="AY63">
        <v>0</v>
      </c>
      <c r="AZ63">
        <v>0</v>
      </c>
      <c r="BA63">
        <v>20.49822873901422</v>
      </c>
      <c r="BB63">
        <f t="shared" si="0"/>
        <v>698.73787897897091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165.03264439402884</v>
      </c>
      <c r="L64">
        <v>42.408155449968085</v>
      </c>
      <c r="M64">
        <v>0</v>
      </c>
      <c r="N64">
        <v>29.997058823529411</v>
      </c>
      <c r="O64">
        <v>50.3761918386882</v>
      </c>
      <c r="P64">
        <v>58.725026059763721</v>
      </c>
      <c r="Q64">
        <v>4.9296871686108181</v>
      </c>
      <c r="R64">
        <v>5.3865691224489796</v>
      </c>
      <c r="S64">
        <v>6.7004505070202809</v>
      </c>
      <c r="T64">
        <v>0</v>
      </c>
      <c r="U64">
        <v>228.1804483334972</v>
      </c>
      <c r="V64">
        <v>3.6242774566473988</v>
      </c>
      <c r="W64">
        <v>11.785036956521738</v>
      </c>
      <c r="X64">
        <v>12.485520473100271</v>
      </c>
      <c r="Y64">
        <v>0</v>
      </c>
      <c r="Z64">
        <v>5.0292000000000003</v>
      </c>
      <c r="AA64">
        <v>10.695178</v>
      </c>
      <c r="AB64">
        <v>3.3181036000000002</v>
      </c>
      <c r="AC64">
        <v>2.4581713599999997</v>
      </c>
      <c r="AD64">
        <v>4.6303691999999996</v>
      </c>
      <c r="AE64">
        <v>7.1694039999999992</v>
      </c>
      <c r="AF64">
        <v>0</v>
      </c>
      <c r="AG64">
        <v>0</v>
      </c>
      <c r="AH64">
        <v>14.43228</v>
      </c>
      <c r="AI64">
        <v>0</v>
      </c>
      <c r="AJ64">
        <v>0</v>
      </c>
      <c r="AK64">
        <v>13.117610000000001</v>
      </c>
      <c r="AL64">
        <v>8.8530000000000015</v>
      </c>
      <c r="AM64">
        <v>2.681234285714285</v>
      </c>
      <c r="AN64">
        <v>0</v>
      </c>
      <c r="AO64">
        <v>1.5460172279999997</v>
      </c>
      <c r="AP64">
        <v>0.78089759999999997</v>
      </c>
      <c r="AQ64">
        <v>0</v>
      </c>
      <c r="AR64">
        <v>12.61872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4.1757999999999997</v>
      </c>
      <c r="AY64">
        <v>0</v>
      </c>
      <c r="AZ64">
        <v>0</v>
      </c>
      <c r="BA64">
        <v>20.498310681446323</v>
      </c>
      <c r="BB64">
        <f t="shared" si="0"/>
        <v>698.74067645809271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165.03264439402884</v>
      </c>
      <c r="L65">
        <v>42.408155449968085</v>
      </c>
      <c r="M65">
        <v>0</v>
      </c>
      <c r="N65">
        <v>29.997058823529411</v>
      </c>
      <c r="O65">
        <v>50.3761918386882</v>
      </c>
      <c r="P65">
        <v>58.725026059763721</v>
      </c>
      <c r="Q65">
        <v>4.9296871686108181</v>
      </c>
      <c r="R65">
        <v>5.3865691224489796</v>
      </c>
      <c r="S65">
        <v>6.7004505070202809</v>
      </c>
      <c r="T65">
        <v>0</v>
      </c>
      <c r="U65">
        <v>228.1804483334972</v>
      </c>
      <c r="V65">
        <v>3.6242774566473988</v>
      </c>
      <c r="W65">
        <v>11.785036956521738</v>
      </c>
      <c r="X65">
        <v>12.485520473100271</v>
      </c>
      <c r="Y65">
        <v>0</v>
      </c>
      <c r="Z65">
        <v>5.0292000000000003</v>
      </c>
      <c r="AA65">
        <v>9.6316799999999994</v>
      </c>
      <c r="AB65">
        <v>6.6700653999999995</v>
      </c>
      <c r="AC65">
        <v>4.9163427199999994</v>
      </c>
      <c r="AD65">
        <v>4.6303691999999996</v>
      </c>
      <c r="AE65">
        <v>7.1694039999999992</v>
      </c>
      <c r="AF65">
        <v>0</v>
      </c>
      <c r="AG65">
        <v>0</v>
      </c>
      <c r="AH65">
        <v>14.43228</v>
      </c>
      <c r="AI65">
        <v>0</v>
      </c>
      <c r="AJ65">
        <v>0</v>
      </c>
      <c r="AK65">
        <v>13.117610000000001</v>
      </c>
      <c r="AL65">
        <v>8.8530000000000015</v>
      </c>
      <c r="AM65">
        <v>2.681234285714285</v>
      </c>
      <c r="AN65">
        <v>0</v>
      </c>
      <c r="AO65">
        <v>1.56110178</v>
      </c>
      <c r="AP65">
        <v>0.94358459999999977</v>
      </c>
      <c r="AQ65">
        <v>0</v>
      </c>
      <c r="AR65">
        <v>12.61872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4.1757999999999997</v>
      </c>
      <c r="AY65">
        <v>0</v>
      </c>
      <c r="AZ65">
        <v>0</v>
      </c>
      <c r="BA65">
        <v>20.638656603446332</v>
      </c>
      <c r="BB65">
        <f t="shared" si="0"/>
        <v>703.52473724809261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165.03264439402884</v>
      </c>
      <c r="L66">
        <v>42.408155449968085</v>
      </c>
      <c r="M66">
        <v>0</v>
      </c>
      <c r="N66">
        <v>29.997058823529411</v>
      </c>
      <c r="O66">
        <v>50.3761918386882</v>
      </c>
      <c r="P66">
        <v>58.725026059763721</v>
      </c>
      <c r="Q66">
        <v>4.9296871686108181</v>
      </c>
      <c r="R66">
        <v>5.3865691224489796</v>
      </c>
      <c r="S66">
        <v>6.7004505070202809</v>
      </c>
      <c r="T66">
        <v>0</v>
      </c>
      <c r="U66">
        <v>228.1804483334972</v>
      </c>
      <c r="V66">
        <v>3.6242774566473988</v>
      </c>
      <c r="W66">
        <v>11.785036956521738</v>
      </c>
      <c r="X66">
        <v>12.485520473100271</v>
      </c>
      <c r="Y66">
        <v>0</v>
      </c>
      <c r="Z66">
        <v>4.7777399999999997</v>
      </c>
      <c r="AA66">
        <v>8.9293700000000005</v>
      </c>
      <c r="AB66">
        <v>6.6700653999999995</v>
      </c>
      <c r="AC66">
        <v>4.9163427199999994</v>
      </c>
      <c r="AD66">
        <v>4.6303691999999996</v>
      </c>
      <c r="AE66">
        <v>7.1694039999999992</v>
      </c>
      <c r="AF66">
        <v>0</v>
      </c>
      <c r="AG66">
        <v>0</v>
      </c>
      <c r="AH66">
        <v>14.43228</v>
      </c>
      <c r="AI66">
        <v>0</v>
      </c>
      <c r="AJ66">
        <v>0</v>
      </c>
      <c r="AK66">
        <v>13.117610000000001</v>
      </c>
      <c r="AL66">
        <v>8.8530000000000015</v>
      </c>
      <c r="AM66">
        <v>3.1145650793650788</v>
      </c>
      <c r="AN66">
        <v>0</v>
      </c>
      <c r="AO66">
        <v>1.558936176</v>
      </c>
      <c r="AP66">
        <v>0.94358459999999977</v>
      </c>
      <c r="AQ66">
        <v>0</v>
      </c>
      <c r="AR66">
        <v>12.61872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4.1757999999999997</v>
      </c>
      <c r="AY66">
        <v>0</v>
      </c>
      <c r="AZ66">
        <v>0</v>
      </c>
      <c r="BA66">
        <v>20.623762531700297</v>
      </c>
      <c r="BB66">
        <f t="shared" si="0"/>
        <v>703.01702650948948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165.03264439402884</v>
      </c>
      <c r="L67">
        <v>42.408155449968085</v>
      </c>
      <c r="M67">
        <v>0</v>
      </c>
      <c r="N67">
        <v>29.997058823529411</v>
      </c>
      <c r="O67">
        <v>50.3761918386882</v>
      </c>
      <c r="P67">
        <v>58.725026059763721</v>
      </c>
      <c r="Q67">
        <v>4.9296871686108181</v>
      </c>
      <c r="R67">
        <v>5.3865691224489796</v>
      </c>
      <c r="S67">
        <v>6.7004505070202809</v>
      </c>
      <c r="T67">
        <v>0</v>
      </c>
      <c r="U67">
        <v>228.1804483334972</v>
      </c>
      <c r="V67">
        <v>3.6242774566473988</v>
      </c>
      <c r="W67">
        <v>11.785036956521738</v>
      </c>
      <c r="X67">
        <v>12.485520473100271</v>
      </c>
      <c r="Y67">
        <v>0</v>
      </c>
      <c r="Z67">
        <v>1.6646652000000002</v>
      </c>
      <c r="AA67">
        <v>6.4211200000000002</v>
      </c>
      <c r="AB67">
        <v>6.6700653999999995</v>
      </c>
      <c r="AC67">
        <v>4.9163427199999994</v>
      </c>
      <c r="AD67">
        <v>4.6303691999999996</v>
      </c>
      <c r="AE67">
        <v>7.1694039999999992</v>
      </c>
      <c r="AF67">
        <v>0</v>
      </c>
      <c r="AG67">
        <v>0</v>
      </c>
      <c r="AH67">
        <v>14.43228</v>
      </c>
      <c r="AI67">
        <v>0</v>
      </c>
      <c r="AJ67">
        <v>0</v>
      </c>
      <c r="AK67">
        <v>13.117610000000001</v>
      </c>
      <c r="AL67">
        <v>8.8530000000000015</v>
      </c>
      <c r="AM67">
        <v>4.0218514285714289</v>
      </c>
      <c r="AN67">
        <v>0</v>
      </c>
      <c r="AO67">
        <v>1.0692109679999999</v>
      </c>
      <c r="AP67">
        <v>0.94358459999999977</v>
      </c>
      <c r="AQ67">
        <v>0</v>
      </c>
      <c r="AR67">
        <v>12.61872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4.1757999999999997</v>
      </c>
      <c r="AY67">
        <v>0</v>
      </c>
      <c r="AZ67">
        <v>0</v>
      </c>
      <c r="BA67">
        <v>20.475455049509822</v>
      </c>
      <c r="BB67">
        <f t="shared" si="0"/>
        <v>697.96157033288625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165.03264439402884</v>
      </c>
      <c r="L68">
        <v>42.408155449968085</v>
      </c>
      <c r="M68">
        <v>0</v>
      </c>
      <c r="N68">
        <v>29.997058823529411</v>
      </c>
      <c r="O68">
        <v>50.3761918386882</v>
      </c>
      <c r="P68">
        <v>58.725026059763721</v>
      </c>
      <c r="Q68">
        <v>4.9296871686108181</v>
      </c>
      <c r="R68">
        <v>5.3865691224489796</v>
      </c>
      <c r="S68">
        <v>6.7004505070202809</v>
      </c>
      <c r="T68">
        <v>0</v>
      </c>
      <c r="U68">
        <v>228.1804483334972</v>
      </c>
      <c r="V68">
        <v>3.6242774566473988</v>
      </c>
      <c r="W68">
        <v>11.785036956521738</v>
      </c>
      <c r="X68">
        <v>12.485520473100271</v>
      </c>
      <c r="Y68">
        <v>0</v>
      </c>
      <c r="Z68">
        <v>1.6646652000000002</v>
      </c>
      <c r="AA68">
        <v>6.4211200000000002</v>
      </c>
      <c r="AB68">
        <v>6.6700653999999995</v>
      </c>
      <c r="AC68">
        <v>4.9163427199999994</v>
      </c>
      <c r="AD68">
        <v>4.6303691999999996</v>
      </c>
      <c r="AE68">
        <v>7.1694039999999992</v>
      </c>
      <c r="AF68">
        <v>0</v>
      </c>
      <c r="AG68">
        <v>0</v>
      </c>
      <c r="AH68">
        <v>14.43228</v>
      </c>
      <c r="AI68">
        <v>0</v>
      </c>
      <c r="AJ68">
        <v>0</v>
      </c>
      <c r="AK68">
        <v>13.117610000000001</v>
      </c>
      <c r="AL68">
        <v>8.8530000000000015</v>
      </c>
      <c r="AM68">
        <v>4.0218514285714289</v>
      </c>
      <c r="AN68">
        <v>0</v>
      </c>
      <c r="AO68">
        <v>1.024256016</v>
      </c>
      <c r="AP68">
        <v>0.94358459999999977</v>
      </c>
      <c r="AQ68">
        <v>0</v>
      </c>
      <c r="AR68">
        <v>12.61872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4.1757999999999997</v>
      </c>
      <c r="AY68">
        <v>0</v>
      </c>
      <c r="AZ68">
        <v>0</v>
      </c>
      <c r="BA68">
        <v>20.474173619509823</v>
      </c>
      <c r="BB68">
        <f t="shared" ref="BB68:BB99" si="1">SUM(B68:AZ68)-BA68</f>
        <v>697.9178968108863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165.03264439402884</v>
      </c>
      <c r="L69">
        <v>42.408155449968085</v>
      </c>
      <c r="M69">
        <v>0</v>
      </c>
      <c r="N69">
        <v>29.997058823529411</v>
      </c>
      <c r="O69">
        <v>50.3761918386882</v>
      </c>
      <c r="P69">
        <v>58.725026059763721</v>
      </c>
      <c r="Q69">
        <v>4.9296871686108181</v>
      </c>
      <c r="R69">
        <v>5.3865691224489796</v>
      </c>
      <c r="S69">
        <v>6.7004505070202809</v>
      </c>
      <c r="T69">
        <v>0</v>
      </c>
      <c r="U69">
        <v>228.1804483334972</v>
      </c>
      <c r="V69">
        <v>3.6242774566473988</v>
      </c>
      <c r="W69">
        <v>11.785036956521738</v>
      </c>
      <c r="X69">
        <v>12.485520473100271</v>
      </c>
      <c r="Y69">
        <v>0</v>
      </c>
      <c r="Z69">
        <v>1.6646652000000002</v>
      </c>
      <c r="AA69">
        <v>6.4211200000000002</v>
      </c>
      <c r="AB69">
        <v>6.6700653999999995</v>
      </c>
      <c r="AC69">
        <v>4.9163427199999994</v>
      </c>
      <c r="AD69">
        <v>4.6303691999999996</v>
      </c>
      <c r="AE69">
        <v>7.1694039999999992</v>
      </c>
      <c r="AF69">
        <v>0</v>
      </c>
      <c r="AG69">
        <v>0</v>
      </c>
      <c r="AH69">
        <v>14.43228</v>
      </c>
      <c r="AI69">
        <v>0</v>
      </c>
      <c r="AJ69">
        <v>0</v>
      </c>
      <c r="AK69">
        <v>13.117610000000001</v>
      </c>
      <c r="AL69">
        <v>8.8530000000000015</v>
      </c>
      <c r="AM69">
        <v>4.0218514285714289</v>
      </c>
      <c r="AN69">
        <v>0</v>
      </c>
      <c r="AO69">
        <v>0.98579787600000002</v>
      </c>
      <c r="AP69">
        <v>0.94358459999999977</v>
      </c>
      <c r="AQ69">
        <v>0</v>
      </c>
      <c r="AR69">
        <v>12.61872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4.1757999999999997</v>
      </c>
      <c r="AY69">
        <v>0</v>
      </c>
      <c r="AZ69">
        <v>0</v>
      </c>
      <c r="BA69">
        <v>20.473077609509826</v>
      </c>
      <c r="BB69">
        <f t="shared" si="1"/>
        <v>697.88053468088629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165.03264439402884</v>
      </c>
      <c r="L70">
        <v>42.408155449968085</v>
      </c>
      <c r="M70">
        <v>0</v>
      </c>
      <c r="N70">
        <v>29.997058823529411</v>
      </c>
      <c r="O70">
        <v>50.3761918386882</v>
      </c>
      <c r="P70">
        <v>58.725026059763721</v>
      </c>
      <c r="Q70">
        <v>4.9296871686108181</v>
      </c>
      <c r="R70">
        <v>5.3865691224489796</v>
      </c>
      <c r="S70">
        <v>6.7004505070202809</v>
      </c>
      <c r="T70">
        <v>0</v>
      </c>
      <c r="U70">
        <v>228.1804483334972</v>
      </c>
      <c r="V70">
        <v>3.6242774566473988</v>
      </c>
      <c r="W70">
        <v>11.785036956521738</v>
      </c>
      <c r="X70">
        <v>12.485520473100271</v>
      </c>
      <c r="Y70">
        <v>0</v>
      </c>
      <c r="Z70">
        <v>1.6646652000000002</v>
      </c>
      <c r="AA70">
        <v>6.4211200000000002</v>
      </c>
      <c r="AB70">
        <v>6.6700653999999995</v>
      </c>
      <c r="AC70">
        <v>4.9163427199999994</v>
      </c>
      <c r="AD70">
        <v>4.6303691999999996</v>
      </c>
      <c r="AE70">
        <v>7.1694039999999992</v>
      </c>
      <c r="AF70">
        <v>0</v>
      </c>
      <c r="AG70">
        <v>0</v>
      </c>
      <c r="AH70">
        <v>14.43228</v>
      </c>
      <c r="AI70">
        <v>0</v>
      </c>
      <c r="AJ70">
        <v>0</v>
      </c>
      <c r="AK70">
        <v>13.117610000000001</v>
      </c>
      <c r="AL70">
        <v>8.8530000000000015</v>
      </c>
      <c r="AM70">
        <v>4.0218514285714289</v>
      </c>
      <c r="AN70">
        <v>0</v>
      </c>
      <c r="AO70">
        <v>0.95734632000000008</v>
      </c>
      <c r="AP70">
        <v>0.94358459999999977</v>
      </c>
      <c r="AQ70">
        <v>0</v>
      </c>
      <c r="AR70">
        <v>12.61872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4.1757999999999997</v>
      </c>
      <c r="AY70">
        <v>0</v>
      </c>
      <c r="AZ70">
        <v>0</v>
      </c>
      <c r="BA70">
        <v>20.472266841509825</v>
      </c>
      <c r="BB70">
        <f t="shared" si="1"/>
        <v>697.8528938928863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165.03264439402884</v>
      </c>
      <c r="L71">
        <v>42.408155449968085</v>
      </c>
      <c r="M71">
        <v>0</v>
      </c>
      <c r="N71">
        <v>29.997058823529411</v>
      </c>
      <c r="O71">
        <v>50.3761918386882</v>
      </c>
      <c r="P71">
        <v>58.725026059763721</v>
      </c>
      <c r="Q71">
        <v>4.9296871686108181</v>
      </c>
      <c r="R71">
        <v>5.3865691224489796</v>
      </c>
      <c r="S71">
        <v>6.7004505070202809</v>
      </c>
      <c r="T71">
        <v>0</v>
      </c>
      <c r="U71">
        <v>228.1804483334972</v>
      </c>
      <c r="V71">
        <v>3.6242774566473988</v>
      </c>
      <c r="W71">
        <v>11.785036956521738</v>
      </c>
      <c r="X71">
        <v>12.485520473100271</v>
      </c>
      <c r="Y71">
        <v>0</v>
      </c>
      <c r="Z71">
        <v>1.6646652000000002</v>
      </c>
      <c r="AA71">
        <v>3.2105600000000001</v>
      </c>
      <c r="AB71">
        <v>6.6700653999999995</v>
      </c>
      <c r="AC71">
        <v>4.9163427199999994</v>
      </c>
      <c r="AD71">
        <v>4.6303691999999996</v>
      </c>
      <c r="AE71">
        <v>7.1694039999999992</v>
      </c>
      <c r="AF71">
        <v>0</v>
      </c>
      <c r="AG71">
        <v>0</v>
      </c>
      <c r="AH71">
        <v>14.43228</v>
      </c>
      <c r="AI71">
        <v>0</v>
      </c>
      <c r="AJ71">
        <v>0</v>
      </c>
      <c r="AK71">
        <v>13.117610000000001</v>
      </c>
      <c r="AL71">
        <v>8.8530000000000015</v>
      </c>
      <c r="AM71">
        <v>4.0218514285714289</v>
      </c>
      <c r="AN71">
        <v>0</v>
      </c>
      <c r="AO71">
        <v>0.91291409999999995</v>
      </c>
      <c r="AP71">
        <v>0.94358459999999977</v>
      </c>
      <c r="AQ71">
        <v>0</v>
      </c>
      <c r="AR71">
        <v>12.61872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4.1757999999999997</v>
      </c>
      <c r="AY71">
        <v>0</v>
      </c>
      <c r="AZ71">
        <v>0</v>
      </c>
      <c r="BA71">
        <v>20.379499437509825</v>
      </c>
      <c r="BB71">
        <f t="shared" si="1"/>
        <v>694.69066907688625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165.03264439402884</v>
      </c>
      <c r="L72">
        <v>42.408155449968085</v>
      </c>
      <c r="M72">
        <v>0</v>
      </c>
      <c r="N72">
        <v>29.997058823529411</v>
      </c>
      <c r="O72">
        <v>50.3761918386882</v>
      </c>
      <c r="P72">
        <v>58.725026059763721</v>
      </c>
      <c r="Q72">
        <v>4.9296871686108181</v>
      </c>
      <c r="R72">
        <v>5.3865691224489796</v>
      </c>
      <c r="S72">
        <v>6.7004505070202809</v>
      </c>
      <c r="T72">
        <v>0</v>
      </c>
      <c r="U72">
        <v>228.1804483334972</v>
      </c>
      <c r="V72">
        <v>3.6242774566473988</v>
      </c>
      <c r="W72">
        <v>11.785036956521738</v>
      </c>
      <c r="X72">
        <v>12.485520473100271</v>
      </c>
      <c r="Y72">
        <v>0</v>
      </c>
      <c r="Z72">
        <v>1.6646652000000002</v>
      </c>
      <c r="AA72">
        <v>3.2105600000000001</v>
      </c>
      <c r="AB72">
        <v>6.6700653999999995</v>
      </c>
      <c r="AC72">
        <v>4.9163427199999994</v>
      </c>
      <c r="AD72">
        <v>4.6303691999999996</v>
      </c>
      <c r="AE72">
        <v>7.1694039999999992</v>
      </c>
      <c r="AF72">
        <v>0</v>
      </c>
      <c r="AG72">
        <v>0</v>
      </c>
      <c r="AH72">
        <v>14.43228</v>
      </c>
      <c r="AI72">
        <v>0</v>
      </c>
      <c r="AJ72">
        <v>0</v>
      </c>
      <c r="AK72">
        <v>13.117610000000001</v>
      </c>
      <c r="AL72">
        <v>8.8530000000000015</v>
      </c>
      <c r="AM72">
        <v>4.0218514285714289</v>
      </c>
      <c r="AN72">
        <v>0</v>
      </c>
      <c r="AO72">
        <v>0.87146891999999987</v>
      </c>
      <c r="AP72">
        <v>0.94358459999999977</v>
      </c>
      <c r="AQ72">
        <v>0</v>
      </c>
      <c r="AR72">
        <v>12.61872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4.1757999999999997</v>
      </c>
      <c r="AY72">
        <v>0</v>
      </c>
      <c r="AZ72">
        <v>0</v>
      </c>
      <c r="BA72">
        <v>20.378318337509828</v>
      </c>
      <c r="BB72">
        <f t="shared" si="1"/>
        <v>694.65040499688621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165.03264439402884</v>
      </c>
      <c r="L73">
        <v>42.408155449968085</v>
      </c>
      <c r="M73">
        <v>0</v>
      </c>
      <c r="N73">
        <v>29.997058823529411</v>
      </c>
      <c r="O73">
        <v>50.3761918386882</v>
      </c>
      <c r="P73">
        <v>58.725026059763721</v>
      </c>
      <c r="Q73">
        <v>4.9296871686108181</v>
      </c>
      <c r="R73">
        <v>5.3865691224489796</v>
      </c>
      <c r="S73">
        <v>6.7004505070202809</v>
      </c>
      <c r="T73">
        <v>0</v>
      </c>
      <c r="U73">
        <v>228.1804483334972</v>
      </c>
      <c r="V73">
        <v>3.6242774566473988</v>
      </c>
      <c r="W73">
        <v>11.785036956521738</v>
      </c>
      <c r="X73">
        <v>12.485520473100271</v>
      </c>
      <c r="Y73">
        <v>0</v>
      </c>
      <c r="Z73">
        <v>1.6646652000000002</v>
      </c>
      <c r="AA73">
        <v>3.2105600000000001</v>
      </c>
      <c r="AB73">
        <v>6.6700653999999995</v>
      </c>
      <c r="AC73">
        <v>4.9163427199999994</v>
      </c>
      <c r="AD73">
        <v>4.6303691999999996</v>
      </c>
      <c r="AE73">
        <v>7.1694039999999992</v>
      </c>
      <c r="AF73">
        <v>0</v>
      </c>
      <c r="AG73">
        <v>0</v>
      </c>
      <c r="AH73">
        <v>14.43228</v>
      </c>
      <c r="AI73">
        <v>0</v>
      </c>
      <c r="AJ73">
        <v>0</v>
      </c>
      <c r="AK73">
        <v>13.117610000000001</v>
      </c>
      <c r="AL73">
        <v>8.8530000000000015</v>
      </c>
      <c r="AM73">
        <v>4.0218514285714289</v>
      </c>
      <c r="AN73">
        <v>0</v>
      </c>
      <c r="AO73">
        <v>0.8607902519999997</v>
      </c>
      <c r="AP73">
        <v>0.94358459999999977</v>
      </c>
      <c r="AQ73">
        <v>0</v>
      </c>
      <c r="AR73">
        <v>12.61872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4.1757999999999997</v>
      </c>
      <c r="AY73">
        <v>0</v>
      </c>
      <c r="AZ73">
        <v>0</v>
      </c>
      <c r="BA73">
        <v>20.378014045509826</v>
      </c>
      <c r="BB73">
        <f t="shared" si="1"/>
        <v>694.64003062088625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165.03264439402884</v>
      </c>
      <c r="L74">
        <v>42.408155449968085</v>
      </c>
      <c r="M74">
        <v>0</v>
      </c>
      <c r="N74">
        <v>29.997058823529411</v>
      </c>
      <c r="O74">
        <v>50.3761918386882</v>
      </c>
      <c r="P74">
        <v>58.725026059763721</v>
      </c>
      <c r="Q74">
        <v>4.9296871686108181</v>
      </c>
      <c r="R74">
        <v>5.3865691224489796</v>
      </c>
      <c r="S74">
        <v>6.7004505070202809</v>
      </c>
      <c r="T74">
        <v>0</v>
      </c>
      <c r="U74">
        <v>228.1804483334972</v>
      </c>
      <c r="V74">
        <v>3.6242774566473988</v>
      </c>
      <c r="W74">
        <v>11.785036956521738</v>
      </c>
      <c r="X74">
        <v>12.485520473100271</v>
      </c>
      <c r="Y74">
        <v>0</v>
      </c>
      <c r="Z74">
        <v>1.6646652000000002</v>
      </c>
      <c r="AA74">
        <v>3.0099</v>
      </c>
      <c r="AB74">
        <v>6.6700653999999995</v>
      </c>
      <c r="AC74">
        <v>4.9163427199999994</v>
      </c>
      <c r="AD74">
        <v>4.6303691999999996</v>
      </c>
      <c r="AE74">
        <v>7.1694039999999992</v>
      </c>
      <c r="AF74">
        <v>0</v>
      </c>
      <c r="AG74">
        <v>0</v>
      </c>
      <c r="AH74">
        <v>17.8238658</v>
      </c>
      <c r="AI74">
        <v>0</v>
      </c>
      <c r="AJ74">
        <v>0</v>
      </c>
      <c r="AK74">
        <v>13.117610000000001</v>
      </c>
      <c r="AL74">
        <v>8.8530000000000015</v>
      </c>
      <c r="AM74">
        <v>4.0218514285714289</v>
      </c>
      <c r="AN74">
        <v>0</v>
      </c>
      <c r="AO74">
        <v>0.79985463600000006</v>
      </c>
      <c r="AP74">
        <v>0.94358459999999977</v>
      </c>
      <c r="AQ74">
        <v>0</v>
      </c>
      <c r="AR74">
        <v>12.61872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4.1757999999999997</v>
      </c>
      <c r="AY74">
        <v>0</v>
      </c>
      <c r="AZ74">
        <v>0</v>
      </c>
      <c r="BA74">
        <v>20.467218591509816</v>
      </c>
      <c r="BB74">
        <f t="shared" si="1"/>
        <v>697.68081625888635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165.03264439402884</v>
      </c>
      <c r="L75">
        <v>42.408155449968085</v>
      </c>
      <c r="M75">
        <v>0</v>
      </c>
      <c r="N75">
        <v>29.997058823529411</v>
      </c>
      <c r="O75">
        <v>50.3761918386882</v>
      </c>
      <c r="P75">
        <v>58.725026059763721</v>
      </c>
      <c r="Q75">
        <v>4.9296871686108181</v>
      </c>
      <c r="R75">
        <v>5.3865691224489796</v>
      </c>
      <c r="S75">
        <v>6.7004505070202809</v>
      </c>
      <c r="T75">
        <v>0</v>
      </c>
      <c r="U75">
        <v>228.1804483334972</v>
      </c>
      <c r="V75">
        <v>3.6242774566473988</v>
      </c>
      <c r="W75">
        <v>11.785036956521738</v>
      </c>
      <c r="X75">
        <v>12.485520473100271</v>
      </c>
      <c r="Y75">
        <v>0</v>
      </c>
      <c r="Z75">
        <v>1.6646652000000002</v>
      </c>
      <c r="AA75">
        <v>3.0099</v>
      </c>
      <c r="AB75">
        <v>10.035570480000001</v>
      </c>
      <c r="AC75">
        <v>7.3819532319999999</v>
      </c>
      <c r="AD75">
        <v>4.6303691999999996</v>
      </c>
      <c r="AE75">
        <v>7.1694039999999992</v>
      </c>
      <c r="AF75">
        <v>0</v>
      </c>
      <c r="AG75">
        <v>0</v>
      </c>
      <c r="AH75">
        <v>17.8238658</v>
      </c>
      <c r="AI75">
        <v>0</v>
      </c>
      <c r="AJ75">
        <v>0</v>
      </c>
      <c r="AK75">
        <v>13.117610000000001</v>
      </c>
      <c r="AL75">
        <v>11.804000000000002</v>
      </c>
      <c r="AM75">
        <v>4.0218514285714289</v>
      </c>
      <c r="AN75">
        <v>0</v>
      </c>
      <c r="AO75">
        <v>0.74100994799999997</v>
      </c>
      <c r="AP75">
        <v>0.94358459999999977</v>
      </c>
      <c r="AQ75">
        <v>0</v>
      </c>
      <c r="AR75">
        <v>12.61872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4.1757999999999997</v>
      </c>
      <c r="AY75">
        <v>0</v>
      </c>
      <c r="AZ75">
        <v>0</v>
      </c>
      <c r="BA75">
        <v>20.715831795509818</v>
      </c>
      <c r="BB75">
        <f t="shared" si="1"/>
        <v>706.15547395888643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165.03264439402884</v>
      </c>
      <c r="L76">
        <v>42.408155449968085</v>
      </c>
      <c r="M76">
        <v>0</v>
      </c>
      <c r="N76">
        <v>29.997058823529411</v>
      </c>
      <c r="O76">
        <v>50.3761918386882</v>
      </c>
      <c r="P76">
        <v>58.725026059763721</v>
      </c>
      <c r="Q76">
        <v>4.9296871686108181</v>
      </c>
      <c r="R76">
        <v>5.3865691224489796</v>
      </c>
      <c r="S76">
        <v>6.7004505070202809</v>
      </c>
      <c r="T76">
        <v>0</v>
      </c>
      <c r="U76">
        <v>228.1804483334972</v>
      </c>
      <c r="V76">
        <v>3.6242774566473988</v>
      </c>
      <c r="W76">
        <v>11.785036956521738</v>
      </c>
      <c r="X76">
        <v>12.485520473100271</v>
      </c>
      <c r="Y76">
        <v>0</v>
      </c>
      <c r="Z76">
        <v>1.6646652000000002</v>
      </c>
      <c r="AA76">
        <v>6.4211200000000002</v>
      </c>
      <c r="AB76">
        <v>10.035570480000001</v>
      </c>
      <c r="AC76">
        <v>7.3819532319999999</v>
      </c>
      <c r="AD76">
        <v>4.6303691999999996</v>
      </c>
      <c r="AE76">
        <v>7.1694039999999992</v>
      </c>
      <c r="AF76">
        <v>0</v>
      </c>
      <c r="AG76">
        <v>0</v>
      </c>
      <c r="AH76">
        <v>23.765154399999997</v>
      </c>
      <c r="AI76">
        <v>0</v>
      </c>
      <c r="AJ76">
        <v>0</v>
      </c>
      <c r="AK76">
        <v>13.117610000000001</v>
      </c>
      <c r="AL76">
        <v>11.804000000000002</v>
      </c>
      <c r="AM76">
        <v>4.0218514285714289</v>
      </c>
      <c r="AN76">
        <v>0</v>
      </c>
      <c r="AO76">
        <v>0.7189805279999999</v>
      </c>
      <c r="AP76">
        <v>0.94358459999999977</v>
      </c>
      <c r="AQ76">
        <v>0</v>
      </c>
      <c r="AR76">
        <v>12.61872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4.1757999999999997</v>
      </c>
      <c r="AY76">
        <v>0</v>
      </c>
      <c r="AZ76">
        <v>0</v>
      </c>
      <c r="BA76">
        <v>20.981750491509825</v>
      </c>
      <c r="BB76">
        <f t="shared" si="1"/>
        <v>715.22003444288634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165.03264439402884</v>
      </c>
      <c r="L77">
        <v>42.408155449968085</v>
      </c>
      <c r="M77">
        <v>0</v>
      </c>
      <c r="N77">
        <v>29.997058823529411</v>
      </c>
      <c r="O77">
        <v>50.3761918386882</v>
      </c>
      <c r="P77">
        <v>58.725026059763721</v>
      </c>
      <c r="Q77">
        <v>4.9296871686108181</v>
      </c>
      <c r="R77">
        <v>5.3865691224489796</v>
      </c>
      <c r="S77">
        <v>6.7004505070202809</v>
      </c>
      <c r="T77">
        <v>0</v>
      </c>
      <c r="U77">
        <v>228.1804483334972</v>
      </c>
      <c r="V77">
        <v>3.6242774566473988</v>
      </c>
      <c r="W77">
        <v>11.785036956521738</v>
      </c>
      <c r="X77">
        <v>12.485520473100271</v>
      </c>
      <c r="Y77">
        <v>0</v>
      </c>
      <c r="Z77">
        <v>1.6646652000000002</v>
      </c>
      <c r="AA77">
        <v>9.6316799999999994</v>
      </c>
      <c r="AB77">
        <v>10.035570480000001</v>
      </c>
      <c r="AC77">
        <v>7.3819532319999999</v>
      </c>
      <c r="AD77">
        <v>4.6303691999999996</v>
      </c>
      <c r="AE77">
        <v>8.3425792000000012</v>
      </c>
      <c r="AF77">
        <v>0</v>
      </c>
      <c r="AG77">
        <v>0</v>
      </c>
      <c r="AH77">
        <v>23.765154399999997</v>
      </c>
      <c r="AI77">
        <v>0.64668399999999993</v>
      </c>
      <c r="AJ77">
        <v>0</v>
      </c>
      <c r="AK77">
        <v>13.117610000000001</v>
      </c>
      <c r="AL77">
        <v>11.804000000000002</v>
      </c>
      <c r="AM77">
        <v>4.0218514285714289</v>
      </c>
      <c r="AN77">
        <v>0</v>
      </c>
      <c r="AO77">
        <v>0.71853247199999992</v>
      </c>
      <c r="AP77">
        <v>0.94358459999999977</v>
      </c>
      <c r="AQ77">
        <v>0</v>
      </c>
      <c r="AR77">
        <v>12.61872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4.1757999999999997</v>
      </c>
      <c r="AY77">
        <v>0</v>
      </c>
      <c r="AZ77">
        <v>0</v>
      </c>
      <c r="BA77">
        <v>21.125104789509823</v>
      </c>
      <c r="BB77">
        <f t="shared" si="1"/>
        <v>720.1066512888865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165.03264439402884</v>
      </c>
      <c r="L78">
        <v>42.408155449968085</v>
      </c>
      <c r="M78">
        <v>0</v>
      </c>
      <c r="N78">
        <v>29.997058823529411</v>
      </c>
      <c r="O78">
        <v>50.3761918386882</v>
      </c>
      <c r="P78">
        <v>58.725026059763721</v>
      </c>
      <c r="Q78">
        <v>4.9296871686108181</v>
      </c>
      <c r="R78">
        <v>5.3865691224489796</v>
      </c>
      <c r="S78">
        <v>6.7004505070202809</v>
      </c>
      <c r="T78">
        <v>0</v>
      </c>
      <c r="U78">
        <v>228.1804483334972</v>
      </c>
      <c r="V78">
        <v>3.6242774566473988</v>
      </c>
      <c r="W78">
        <v>11.785036956521738</v>
      </c>
      <c r="X78">
        <v>12.485520473100271</v>
      </c>
      <c r="Y78">
        <v>0</v>
      </c>
      <c r="Z78">
        <v>3.3293303999999999</v>
      </c>
      <c r="AA78">
        <v>10.70561232</v>
      </c>
      <c r="AB78">
        <v>10.035570480000001</v>
      </c>
      <c r="AC78">
        <v>7.3819532319999999</v>
      </c>
      <c r="AD78">
        <v>6.9616594319999994</v>
      </c>
      <c r="AE78">
        <v>12.556885223999998</v>
      </c>
      <c r="AF78">
        <v>0</v>
      </c>
      <c r="AG78">
        <v>0</v>
      </c>
      <c r="AH78">
        <v>29.706443</v>
      </c>
      <c r="AI78">
        <v>1.9400519999999999</v>
      </c>
      <c r="AJ78">
        <v>0</v>
      </c>
      <c r="AK78">
        <v>13.117610000000001</v>
      </c>
      <c r="AL78">
        <v>11.804000000000002</v>
      </c>
      <c r="AM78">
        <v>4.0218514285714289</v>
      </c>
      <c r="AN78">
        <v>0</v>
      </c>
      <c r="AO78">
        <v>0.74586388799999992</v>
      </c>
      <c r="AP78">
        <v>0.94358459999999977</v>
      </c>
      <c r="AQ78">
        <v>0</v>
      </c>
      <c r="AR78">
        <v>12.61872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4.1757999999999997</v>
      </c>
      <c r="AY78">
        <v>0</v>
      </c>
      <c r="AZ78">
        <v>0</v>
      </c>
      <c r="BA78">
        <v>21.596670775509825</v>
      </c>
      <c r="BB78">
        <f t="shared" si="1"/>
        <v>736.18126709488661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165.03264439402884</v>
      </c>
      <c r="L79">
        <v>42.408155449968085</v>
      </c>
      <c r="M79">
        <v>0</v>
      </c>
      <c r="N79">
        <v>29.997058823529411</v>
      </c>
      <c r="O79">
        <v>50.3761918386882</v>
      </c>
      <c r="P79">
        <v>58.725026059763721</v>
      </c>
      <c r="Q79">
        <v>4.9296871686108181</v>
      </c>
      <c r="R79">
        <v>5.3865691224489796</v>
      </c>
      <c r="S79">
        <v>6.7004505070202809</v>
      </c>
      <c r="T79">
        <v>0</v>
      </c>
      <c r="U79">
        <v>228.1804483334972</v>
      </c>
      <c r="V79">
        <v>3.6242774566473988</v>
      </c>
      <c r="W79">
        <v>11.785036956521738</v>
      </c>
      <c r="X79">
        <v>12.485520473100271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12.610338</v>
      </c>
      <c r="AJ79">
        <v>0</v>
      </c>
      <c r="AK79">
        <v>13.117610000000001</v>
      </c>
      <c r="AL79">
        <v>20.361900000000006</v>
      </c>
      <c r="AM79">
        <v>4.0218514285714289</v>
      </c>
      <c r="AN79">
        <v>0</v>
      </c>
      <c r="AO79">
        <v>0.76386080400000012</v>
      </c>
      <c r="AP79">
        <v>0.94358459999999977</v>
      </c>
      <c r="AQ79">
        <v>0</v>
      </c>
      <c r="AR79">
        <v>12.61872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4.1757999999999997</v>
      </c>
      <c r="AY79">
        <v>0</v>
      </c>
      <c r="AZ79">
        <v>0</v>
      </c>
      <c r="BA79">
        <v>22.361956979509831</v>
      </c>
      <c r="BB79">
        <f t="shared" si="1"/>
        <v>762.26811760688645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165.03264439402884</v>
      </c>
      <c r="L80">
        <v>42.408155449968085</v>
      </c>
      <c r="M80">
        <v>0</v>
      </c>
      <c r="N80">
        <v>29.997058823529411</v>
      </c>
      <c r="O80">
        <v>50.3761918386882</v>
      </c>
      <c r="P80">
        <v>58.725026059763721</v>
      </c>
      <c r="Q80">
        <v>4.9296871686108181</v>
      </c>
      <c r="R80">
        <v>5.3865691224489796</v>
      </c>
      <c r="S80">
        <v>6.7004505070202809</v>
      </c>
      <c r="T80">
        <v>0</v>
      </c>
      <c r="U80">
        <v>228.1804483334972</v>
      </c>
      <c r="V80">
        <v>3.6242774566473988</v>
      </c>
      <c r="W80">
        <v>11.785036956521738</v>
      </c>
      <c r="X80">
        <v>12.485520473100271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12.610338</v>
      </c>
      <c r="AJ80">
        <v>0</v>
      </c>
      <c r="AK80">
        <v>13.117610000000001</v>
      </c>
      <c r="AL80">
        <v>20.361900000000006</v>
      </c>
      <c r="AM80">
        <v>4.0218514285714289</v>
      </c>
      <c r="AN80">
        <v>0</v>
      </c>
      <c r="AO80">
        <v>0.83106920399999995</v>
      </c>
      <c r="AP80">
        <v>0.94358459999999977</v>
      </c>
      <c r="AQ80">
        <v>0</v>
      </c>
      <c r="AR80">
        <v>12.61872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4.1757999999999997</v>
      </c>
      <c r="AY80">
        <v>0</v>
      </c>
      <c r="AZ80">
        <v>0</v>
      </c>
      <c r="BA80">
        <v>22.363872393509826</v>
      </c>
      <c r="BB80">
        <f t="shared" si="1"/>
        <v>762.33341059288637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165.03264439402884</v>
      </c>
      <c r="L81">
        <v>42.408155449968085</v>
      </c>
      <c r="M81">
        <v>0</v>
      </c>
      <c r="N81">
        <v>29.997058823529411</v>
      </c>
      <c r="O81">
        <v>50.3761918386882</v>
      </c>
      <c r="P81">
        <v>58.725026059763721</v>
      </c>
      <c r="Q81">
        <v>4.9296871686108181</v>
      </c>
      <c r="R81">
        <v>5.3865691224489796</v>
      </c>
      <c r="S81">
        <v>6.7004505070202809</v>
      </c>
      <c r="T81">
        <v>0</v>
      </c>
      <c r="U81">
        <v>228.1804483334972</v>
      </c>
      <c r="V81">
        <v>3.6242774566473988</v>
      </c>
      <c r="W81">
        <v>11.785036956521738</v>
      </c>
      <c r="X81">
        <v>12.485520473100271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7.3819532319999999</v>
      </c>
      <c r="AD81">
        <v>6.9616594319999994</v>
      </c>
      <c r="AE81">
        <v>12.556885223999998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13.117610000000001</v>
      </c>
      <c r="AL81">
        <v>20.361900000000006</v>
      </c>
      <c r="AM81">
        <v>4.0218514285714289</v>
      </c>
      <c r="AN81">
        <v>0</v>
      </c>
      <c r="AO81">
        <v>0.88595606400000015</v>
      </c>
      <c r="AP81">
        <v>0.45552360000000003</v>
      </c>
      <c r="AQ81">
        <v>0</v>
      </c>
      <c r="AR81">
        <v>12.61872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4.1757999999999997</v>
      </c>
      <c r="AY81">
        <v>0</v>
      </c>
      <c r="AZ81">
        <v>0</v>
      </c>
      <c r="BA81">
        <v>22.351526723509831</v>
      </c>
      <c r="BB81">
        <f t="shared" si="1"/>
        <v>761.91258212288642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165.03264439402884</v>
      </c>
      <c r="L82">
        <v>42.408155449968085</v>
      </c>
      <c r="M82">
        <v>0</v>
      </c>
      <c r="N82">
        <v>29.997058823529411</v>
      </c>
      <c r="O82">
        <v>50.3761918386882</v>
      </c>
      <c r="P82">
        <v>58.725026059763721</v>
      </c>
      <c r="Q82">
        <v>4.9296871686108181</v>
      </c>
      <c r="R82">
        <v>5.3865691224489796</v>
      </c>
      <c r="S82">
        <v>6.7004505070202809</v>
      </c>
      <c r="T82">
        <v>0</v>
      </c>
      <c r="U82">
        <v>228.1804483334972</v>
      </c>
      <c r="V82">
        <v>3.6242774566473988</v>
      </c>
      <c r="W82">
        <v>11.785036956521738</v>
      </c>
      <c r="X82">
        <v>12.485520473100271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13.117610000000001</v>
      </c>
      <c r="AL82">
        <v>11.804000000000002</v>
      </c>
      <c r="AM82">
        <v>4.0218514285714289</v>
      </c>
      <c r="AN82">
        <v>0</v>
      </c>
      <c r="AO82">
        <v>0.91403423999999989</v>
      </c>
      <c r="AP82">
        <v>0.45552360000000003</v>
      </c>
      <c r="AQ82">
        <v>0</v>
      </c>
      <c r="AR82">
        <v>12.61872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4.1757999999999997</v>
      </c>
      <c r="AY82">
        <v>0</v>
      </c>
      <c r="AZ82">
        <v>0</v>
      </c>
      <c r="BA82">
        <v>22.108426927509829</v>
      </c>
      <c r="BB82">
        <f t="shared" si="1"/>
        <v>753.62586009488632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6.0384E-2</v>
      </c>
      <c r="K83">
        <v>165.03264439402884</v>
      </c>
      <c r="L83">
        <v>42.408155449968085</v>
      </c>
      <c r="M83">
        <v>0</v>
      </c>
      <c r="N83">
        <v>29.997058823529411</v>
      </c>
      <c r="O83">
        <v>50.3761918386882</v>
      </c>
      <c r="P83">
        <v>58.725026059763721</v>
      </c>
      <c r="Q83">
        <v>4.9296871686108181</v>
      </c>
      <c r="R83">
        <v>5.3865691224489796</v>
      </c>
      <c r="S83">
        <v>6.7004505070202809</v>
      </c>
      <c r="T83">
        <v>0</v>
      </c>
      <c r="U83">
        <v>228.1804483334972</v>
      </c>
      <c r="V83">
        <v>3.6242774566473988</v>
      </c>
      <c r="W83">
        <v>11.785036956521738</v>
      </c>
      <c r="X83">
        <v>12.485520473100271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7.3819532319999999</v>
      </c>
      <c r="AD83">
        <v>6.9616594319999994</v>
      </c>
      <c r="AE83">
        <v>12.556885223999998</v>
      </c>
      <c r="AF83">
        <v>0</v>
      </c>
      <c r="AG83">
        <v>0</v>
      </c>
      <c r="AH83">
        <v>35.6477316</v>
      </c>
      <c r="AI83">
        <v>12.610338</v>
      </c>
      <c r="AJ83">
        <v>0</v>
      </c>
      <c r="AK83">
        <v>13.117610000000001</v>
      </c>
      <c r="AL83">
        <v>8.8530000000000015</v>
      </c>
      <c r="AM83">
        <v>4.0218514285714289</v>
      </c>
      <c r="AN83">
        <v>0</v>
      </c>
      <c r="AO83">
        <v>0.92239795199999997</v>
      </c>
      <c r="AP83">
        <v>0.45552360000000003</v>
      </c>
      <c r="AQ83">
        <v>0</v>
      </c>
      <c r="AR83">
        <v>12.61872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4.1757999999999997</v>
      </c>
      <c r="AY83">
        <v>0</v>
      </c>
      <c r="AZ83">
        <v>0</v>
      </c>
      <c r="BA83">
        <v>22.02628259950983</v>
      </c>
      <c r="BB83">
        <f t="shared" si="1"/>
        <v>750.82575213488633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6.0384E-2</v>
      </c>
      <c r="K84">
        <v>165.03264439402884</v>
      </c>
      <c r="L84">
        <v>42.408155449968085</v>
      </c>
      <c r="M84">
        <v>0</v>
      </c>
      <c r="N84">
        <v>29.997058823529411</v>
      </c>
      <c r="O84">
        <v>50.3761918386882</v>
      </c>
      <c r="P84">
        <v>58.725026059763721</v>
      </c>
      <c r="Q84">
        <v>4.9296871686108181</v>
      </c>
      <c r="R84">
        <v>5.3865691224489796</v>
      </c>
      <c r="S84">
        <v>6.7004505070202809</v>
      </c>
      <c r="T84">
        <v>0</v>
      </c>
      <c r="U84">
        <v>228.1804483334972</v>
      </c>
      <c r="V84">
        <v>3.6242774566473988</v>
      </c>
      <c r="W84">
        <v>11.785036956521738</v>
      </c>
      <c r="X84">
        <v>12.485520473100271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7.3819532319999999</v>
      </c>
      <c r="AD84">
        <v>6.9616594319999994</v>
      </c>
      <c r="AE84">
        <v>12.556885223999998</v>
      </c>
      <c r="AF84">
        <v>0</v>
      </c>
      <c r="AG84">
        <v>0</v>
      </c>
      <c r="AH84">
        <v>23.765154399999997</v>
      </c>
      <c r="AI84">
        <v>12.610338</v>
      </c>
      <c r="AJ84">
        <v>0</v>
      </c>
      <c r="AK84">
        <v>13.117610000000001</v>
      </c>
      <c r="AL84">
        <v>8.8530000000000015</v>
      </c>
      <c r="AM84">
        <v>4.0218514285714289</v>
      </c>
      <c r="AN84">
        <v>0</v>
      </c>
      <c r="AO84">
        <v>1.060100496</v>
      </c>
      <c r="AP84">
        <v>0.45552360000000003</v>
      </c>
      <c r="AQ84">
        <v>0</v>
      </c>
      <c r="AR84">
        <v>12.61872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4.1757999999999997</v>
      </c>
      <c r="AY84">
        <v>0</v>
      </c>
      <c r="AZ84">
        <v>0</v>
      </c>
      <c r="BA84">
        <v>21.691553779509828</v>
      </c>
      <c r="BB84">
        <f t="shared" si="1"/>
        <v>739.41560629888636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6.0384E-2</v>
      </c>
      <c r="K85">
        <v>165.03264439402884</v>
      </c>
      <c r="L85">
        <v>42.408155449968085</v>
      </c>
      <c r="M85">
        <v>0</v>
      </c>
      <c r="N85">
        <v>29.997058823529411</v>
      </c>
      <c r="O85">
        <v>50.3761918386882</v>
      </c>
      <c r="P85">
        <v>58.725026059763721</v>
      </c>
      <c r="Q85">
        <v>4.9296871686108181</v>
      </c>
      <c r="R85">
        <v>5.3865691224489796</v>
      </c>
      <c r="S85">
        <v>6.7004505070202809</v>
      </c>
      <c r="T85">
        <v>0</v>
      </c>
      <c r="U85">
        <v>228.1804483334972</v>
      </c>
      <c r="V85">
        <v>3.6242774566473988</v>
      </c>
      <c r="W85">
        <v>11.785036956521738</v>
      </c>
      <c r="X85">
        <v>12.485520473100271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7.3819532319999999</v>
      </c>
      <c r="AD85">
        <v>6.9616594319999994</v>
      </c>
      <c r="AE85">
        <v>12.556885223999998</v>
      </c>
      <c r="AF85">
        <v>0</v>
      </c>
      <c r="AG85">
        <v>0</v>
      </c>
      <c r="AH85">
        <v>23.765154399999997</v>
      </c>
      <c r="AI85">
        <v>1.2933679999999999</v>
      </c>
      <c r="AJ85">
        <v>0</v>
      </c>
      <c r="AK85">
        <v>13.117610000000001</v>
      </c>
      <c r="AL85">
        <v>8.8530000000000015</v>
      </c>
      <c r="AM85">
        <v>4.0218514285714289</v>
      </c>
      <c r="AN85">
        <v>0</v>
      </c>
      <c r="AO85">
        <v>1.0747369920000001</v>
      </c>
      <c r="AP85">
        <v>0.45552360000000003</v>
      </c>
      <c r="AQ85">
        <v>0</v>
      </c>
      <c r="AR85">
        <v>12.61872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4.1757999999999997</v>
      </c>
      <c r="AY85">
        <v>0</v>
      </c>
      <c r="AZ85">
        <v>0</v>
      </c>
      <c r="BA85">
        <v>21.369437329509832</v>
      </c>
      <c r="BB85">
        <f t="shared" si="1"/>
        <v>728.43538924488632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6.0384E-2</v>
      </c>
      <c r="K86">
        <v>165.03264439402884</v>
      </c>
      <c r="L86">
        <v>42.408155449968085</v>
      </c>
      <c r="M86">
        <v>0</v>
      </c>
      <c r="N86">
        <v>29.997058823529411</v>
      </c>
      <c r="O86">
        <v>50.3761918386882</v>
      </c>
      <c r="P86">
        <v>58.725026059763721</v>
      </c>
      <c r="Q86">
        <v>4.9296871686108181</v>
      </c>
      <c r="R86">
        <v>5.3865691224489796</v>
      </c>
      <c r="S86">
        <v>6.7004505070202809</v>
      </c>
      <c r="T86">
        <v>0</v>
      </c>
      <c r="U86">
        <v>228.1804483334972</v>
      </c>
      <c r="V86">
        <v>3.6242774566473988</v>
      </c>
      <c r="W86">
        <v>11.785036956521738</v>
      </c>
      <c r="X86">
        <v>12.485520473100271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7.3819532319999999</v>
      </c>
      <c r="AD86">
        <v>6.9616594319999994</v>
      </c>
      <c r="AE86">
        <v>12.556885223999998</v>
      </c>
      <c r="AF86">
        <v>0</v>
      </c>
      <c r="AG86">
        <v>0</v>
      </c>
      <c r="AH86">
        <v>23.765154399999997</v>
      </c>
      <c r="AI86">
        <v>0.64668399999999993</v>
      </c>
      <c r="AJ86">
        <v>0</v>
      </c>
      <c r="AK86">
        <v>13.117610000000001</v>
      </c>
      <c r="AL86">
        <v>8.8530000000000015</v>
      </c>
      <c r="AM86">
        <v>4.0218514285714289</v>
      </c>
      <c r="AN86">
        <v>0</v>
      </c>
      <c r="AO86">
        <v>1.1078184599999998</v>
      </c>
      <c r="AP86">
        <v>0.45552360000000003</v>
      </c>
      <c r="AQ86">
        <v>0</v>
      </c>
      <c r="AR86">
        <v>12.61872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4.1757999999999997</v>
      </c>
      <c r="AY86">
        <v>0</v>
      </c>
      <c r="AZ86">
        <v>0</v>
      </c>
      <c r="BA86">
        <v>21.351949429509826</v>
      </c>
      <c r="BB86">
        <f t="shared" si="1"/>
        <v>727.83927461288647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6.0384E-2</v>
      </c>
      <c r="K87">
        <v>165.03264439402884</v>
      </c>
      <c r="L87">
        <v>42.408155449968085</v>
      </c>
      <c r="M87">
        <v>0</v>
      </c>
      <c r="N87">
        <v>29.997058823529411</v>
      </c>
      <c r="O87">
        <v>50.3761918386882</v>
      </c>
      <c r="P87">
        <v>58.725026059763721</v>
      </c>
      <c r="Q87">
        <v>4.9296871686108181</v>
      </c>
      <c r="R87">
        <v>5.3865691224489796</v>
      </c>
      <c r="S87">
        <v>6.7004505070202809</v>
      </c>
      <c r="T87">
        <v>0</v>
      </c>
      <c r="U87">
        <v>228.1804483334972</v>
      </c>
      <c r="V87">
        <v>3.6242774566473988</v>
      </c>
      <c r="W87">
        <v>11.785036956521738</v>
      </c>
      <c r="X87">
        <v>12.485520473100271</v>
      </c>
      <c r="Y87">
        <v>0</v>
      </c>
      <c r="Z87">
        <v>3.3293303999999999</v>
      </c>
      <c r="AA87">
        <v>10.70561232</v>
      </c>
      <c r="AB87">
        <v>10.035570480000001</v>
      </c>
      <c r="AC87">
        <v>7.3819532319999999</v>
      </c>
      <c r="AD87">
        <v>6.9616594319999994</v>
      </c>
      <c r="AE87">
        <v>7.1694039999999992</v>
      </c>
      <c r="AF87">
        <v>0</v>
      </c>
      <c r="AG87">
        <v>0</v>
      </c>
      <c r="AH87">
        <v>22.249765</v>
      </c>
      <c r="AI87">
        <v>0</v>
      </c>
      <c r="AJ87">
        <v>0</v>
      </c>
      <c r="AK87">
        <v>13.117610000000001</v>
      </c>
      <c r="AL87">
        <v>5.3118000000000016</v>
      </c>
      <c r="AM87">
        <v>4.0218514285714289</v>
      </c>
      <c r="AN87">
        <v>0</v>
      </c>
      <c r="AO87">
        <v>1.1308186680000001</v>
      </c>
      <c r="AP87">
        <v>0.45552360000000003</v>
      </c>
      <c r="AQ87">
        <v>0</v>
      </c>
      <c r="AR87">
        <v>12.61872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4.1757999999999997</v>
      </c>
      <c r="AY87">
        <v>0</v>
      </c>
      <c r="AZ87">
        <v>0</v>
      </c>
      <c r="BA87">
        <v>20.989075537509823</v>
      </c>
      <c r="BB87">
        <f t="shared" si="1"/>
        <v>715.46972888888638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6.0384E-2</v>
      </c>
      <c r="K88">
        <v>165.03264439402884</v>
      </c>
      <c r="L88">
        <v>42.408155449968085</v>
      </c>
      <c r="M88">
        <v>0</v>
      </c>
      <c r="N88">
        <v>29.997058823529411</v>
      </c>
      <c r="O88">
        <v>50.3761918386882</v>
      </c>
      <c r="P88">
        <v>58.725026059763721</v>
      </c>
      <c r="Q88">
        <v>4.9296871686108181</v>
      </c>
      <c r="R88">
        <v>5.3865691224489796</v>
      </c>
      <c r="S88">
        <v>6.7004505070202809</v>
      </c>
      <c r="T88">
        <v>0</v>
      </c>
      <c r="U88">
        <v>228.1804483334972</v>
      </c>
      <c r="V88">
        <v>3.6242774566473988</v>
      </c>
      <c r="W88">
        <v>11.785036956521738</v>
      </c>
      <c r="X88">
        <v>12.485520473100271</v>
      </c>
      <c r="Y88">
        <v>0</v>
      </c>
      <c r="Z88">
        <v>3.3293303999999999</v>
      </c>
      <c r="AA88">
        <v>10.70561232</v>
      </c>
      <c r="AB88">
        <v>10.035570480000001</v>
      </c>
      <c r="AC88">
        <v>7.3819532319999999</v>
      </c>
      <c r="AD88">
        <v>6.9616594319999994</v>
      </c>
      <c r="AE88">
        <v>7.1694039999999992</v>
      </c>
      <c r="AF88">
        <v>0</v>
      </c>
      <c r="AG88">
        <v>0</v>
      </c>
      <c r="AH88">
        <v>23.765154399999997</v>
      </c>
      <c r="AI88">
        <v>0</v>
      </c>
      <c r="AJ88">
        <v>0</v>
      </c>
      <c r="AK88">
        <v>13.117610000000001</v>
      </c>
      <c r="AL88">
        <v>5.3118000000000016</v>
      </c>
      <c r="AM88">
        <v>4.0218514285714289</v>
      </c>
      <c r="AN88">
        <v>0</v>
      </c>
      <c r="AO88">
        <v>1.1457538680000001</v>
      </c>
      <c r="AP88">
        <v>0.45552360000000003</v>
      </c>
      <c r="AQ88">
        <v>0</v>
      </c>
      <c r="AR88">
        <v>12.61872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4.1757999999999997</v>
      </c>
      <c r="AY88">
        <v>0</v>
      </c>
      <c r="AZ88">
        <v>0</v>
      </c>
      <c r="BA88">
        <v>21.032689877509828</v>
      </c>
      <c r="BB88">
        <f t="shared" si="1"/>
        <v>716.95643914888649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6.0384E-2</v>
      </c>
      <c r="K89">
        <v>165.03264439402884</v>
      </c>
      <c r="L89">
        <v>42.408155449968085</v>
      </c>
      <c r="M89">
        <v>0</v>
      </c>
      <c r="N89">
        <v>29.997058823529411</v>
      </c>
      <c r="O89">
        <v>50.3761918386882</v>
      </c>
      <c r="P89">
        <v>58.725026059763721</v>
      </c>
      <c r="Q89">
        <v>4.9296871686108181</v>
      </c>
      <c r="R89">
        <v>5.3865691224489796</v>
      </c>
      <c r="S89">
        <v>6.7004505070202809</v>
      </c>
      <c r="T89">
        <v>0</v>
      </c>
      <c r="U89">
        <v>228.1804483334972</v>
      </c>
      <c r="V89">
        <v>3.6242774566473988</v>
      </c>
      <c r="W89">
        <v>11.785036956521738</v>
      </c>
      <c r="X89">
        <v>12.485520473100271</v>
      </c>
      <c r="Y89">
        <v>0</v>
      </c>
      <c r="Z89">
        <v>3.3293303999999999</v>
      </c>
      <c r="AA89">
        <v>10.70561232</v>
      </c>
      <c r="AB89">
        <v>10.035570480000001</v>
      </c>
      <c r="AC89">
        <v>7.3819532319999999</v>
      </c>
      <c r="AD89">
        <v>6.9616594319999994</v>
      </c>
      <c r="AE89">
        <v>7.1694039999999992</v>
      </c>
      <c r="AF89">
        <v>0</v>
      </c>
      <c r="AG89">
        <v>0</v>
      </c>
      <c r="AH89">
        <v>23.765154399999997</v>
      </c>
      <c r="AI89">
        <v>0</v>
      </c>
      <c r="AJ89">
        <v>0</v>
      </c>
      <c r="AK89">
        <v>13.117610000000001</v>
      </c>
      <c r="AL89">
        <v>5.3118000000000016</v>
      </c>
      <c r="AM89">
        <v>4.0218514285714289</v>
      </c>
      <c r="AN89">
        <v>0</v>
      </c>
      <c r="AO89">
        <v>1.1641988399999998</v>
      </c>
      <c r="AP89">
        <v>0.45552360000000003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4.1757999999999997</v>
      </c>
      <c r="AY89">
        <v>0</v>
      </c>
      <c r="AZ89">
        <v>0</v>
      </c>
      <c r="BA89">
        <v>21.033215657509832</v>
      </c>
      <c r="BB89">
        <f t="shared" si="1"/>
        <v>716.97435834088651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6.0384E-2</v>
      </c>
      <c r="K90">
        <v>165.03264439402884</v>
      </c>
      <c r="L90">
        <v>42.408155449968085</v>
      </c>
      <c r="M90">
        <v>0</v>
      </c>
      <c r="N90">
        <v>29.997058823529411</v>
      </c>
      <c r="O90">
        <v>50.3761918386882</v>
      </c>
      <c r="P90">
        <v>58.725026059763721</v>
      </c>
      <c r="Q90">
        <v>4.9296871686108181</v>
      </c>
      <c r="R90">
        <v>5.3865691224489796</v>
      </c>
      <c r="S90">
        <v>6.7004505070202809</v>
      </c>
      <c r="T90">
        <v>0</v>
      </c>
      <c r="U90">
        <v>228.1804483334972</v>
      </c>
      <c r="V90">
        <v>3.6242774566473988</v>
      </c>
      <c r="W90">
        <v>11.785036956521738</v>
      </c>
      <c r="X90">
        <v>12.485520473100271</v>
      </c>
      <c r="Y90">
        <v>0</v>
      </c>
      <c r="Z90">
        <v>3.3293303999999999</v>
      </c>
      <c r="AA90">
        <v>10.70561232</v>
      </c>
      <c r="AB90">
        <v>10.035570480000001</v>
      </c>
      <c r="AC90">
        <v>7.3819532319999999</v>
      </c>
      <c r="AD90">
        <v>6.9616594319999994</v>
      </c>
      <c r="AE90">
        <v>7.1694039999999992</v>
      </c>
      <c r="AF90">
        <v>0</v>
      </c>
      <c r="AG90">
        <v>0</v>
      </c>
      <c r="AH90">
        <v>23.765154399999997</v>
      </c>
      <c r="AI90">
        <v>0</v>
      </c>
      <c r="AJ90">
        <v>0</v>
      </c>
      <c r="AK90">
        <v>13.117610000000001</v>
      </c>
      <c r="AL90">
        <v>5.3118000000000016</v>
      </c>
      <c r="AM90">
        <v>4.0218514285714289</v>
      </c>
      <c r="AN90">
        <v>0</v>
      </c>
      <c r="AO90">
        <v>1.2244623719999999</v>
      </c>
      <c r="AP90">
        <v>0.45552360000000003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4.1757999999999997</v>
      </c>
      <c r="AY90">
        <v>0</v>
      </c>
      <c r="AZ90">
        <v>0</v>
      </c>
      <c r="BA90">
        <v>21.034932951509827</v>
      </c>
      <c r="BB90">
        <f t="shared" si="1"/>
        <v>717.03290457888636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165.03264439402884</v>
      </c>
      <c r="L91">
        <v>42.408155449968085</v>
      </c>
      <c r="M91">
        <v>0</v>
      </c>
      <c r="N91">
        <v>29.997058823529411</v>
      </c>
      <c r="O91">
        <v>50.3761918386882</v>
      </c>
      <c r="P91">
        <v>58.725026059763721</v>
      </c>
      <c r="Q91">
        <v>4.9296871686108181</v>
      </c>
      <c r="R91">
        <v>5.3865691224489796</v>
      </c>
      <c r="S91">
        <v>6.7004505070202809</v>
      </c>
      <c r="T91">
        <v>0</v>
      </c>
      <c r="U91">
        <v>228.1804483334972</v>
      </c>
      <c r="V91">
        <v>3.6242774566473988</v>
      </c>
      <c r="W91">
        <v>11.785036956521738</v>
      </c>
      <c r="X91">
        <v>12.485520473100271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7.3819532319999999</v>
      </c>
      <c r="AD91">
        <v>6.9616594319999994</v>
      </c>
      <c r="AE91">
        <v>12.556885223999998</v>
      </c>
      <c r="AF91">
        <v>0</v>
      </c>
      <c r="AG91">
        <v>0</v>
      </c>
      <c r="AH91">
        <v>29.706443</v>
      </c>
      <c r="AI91">
        <v>0</v>
      </c>
      <c r="AJ91">
        <v>0</v>
      </c>
      <c r="AK91">
        <v>13.117610000000001</v>
      </c>
      <c r="AL91">
        <v>5.3118000000000016</v>
      </c>
      <c r="AM91">
        <v>4.0218514285714289</v>
      </c>
      <c r="AN91">
        <v>0</v>
      </c>
      <c r="AO91">
        <v>1.2133356479999999</v>
      </c>
      <c r="AP91">
        <v>0.45552360000000003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3.4352640394088669</v>
      </c>
      <c r="AY91">
        <v>0</v>
      </c>
      <c r="AZ91">
        <v>0</v>
      </c>
      <c r="BA91">
        <v>21.382102513834951</v>
      </c>
      <c r="BB91">
        <f t="shared" si="1"/>
        <v>728.86712335597008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165.03264439402884</v>
      </c>
      <c r="L92">
        <v>42.408155449968085</v>
      </c>
      <c r="M92">
        <v>0</v>
      </c>
      <c r="N92">
        <v>29.997058823529411</v>
      </c>
      <c r="O92">
        <v>50.3761918386882</v>
      </c>
      <c r="P92">
        <v>58.725026059763721</v>
      </c>
      <c r="Q92">
        <v>4.9296871686108181</v>
      </c>
      <c r="R92">
        <v>5.3865691224489796</v>
      </c>
      <c r="S92">
        <v>6.7004505070202809</v>
      </c>
      <c r="T92">
        <v>0</v>
      </c>
      <c r="U92">
        <v>228.1804483334972</v>
      </c>
      <c r="V92">
        <v>3.6242774566473988</v>
      </c>
      <c r="W92">
        <v>11.785036956521738</v>
      </c>
      <c r="X92">
        <v>12.485520473100271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7.3819532319999999</v>
      </c>
      <c r="AD92">
        <v>6.9616594319999994</v>
      </c>
      <c r="AE92">
        <v>12.556885223999998</v>
      </c>
      <c r="AF92">
        <v>0</v>
      </c>
      <c r="AG92">
        <v>0</v>
      </c>
      <c r="AH92">
        <v>29.706443</v>
      </c>
      <c r="AI92">
        <v>0</v>
      </c>
      <c r="AJ92">
        <v>0</v>
      </c>
      <c r="AK92">
        <v>13.117610000000001</v>
      </c>
      <c r="AL92">
        <v>5.3118000000000016</v>
      </c>
      <c r="AM92">
        <v>4.0218514285714289</v>
      </c>
      <c r="AN92">
        <v>0</v>
      </c>
      <c r="AO92">
        <v>1.235439744</v>
      </c>
      <c r="AP92">
        <v>0.45552360000000003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3.4352640394088669</v>
      </c>
      <c r="AY92">
        <v>0</v>
      </c>
      <c r="AZ92">
        <v>0</v>
      </c>
      <c r="BA92">
        <v>21.382732433834946</v>
      </c>
      <c r="BB92">
        <f t="shared" si="1"/>
        <v>728.88859753197016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165.03264439402884</v>
      </c>
      <c r="L93">
        <v>42.408155449968085</v>
      </c>
      <c r="M93">
        <v>0</v>
      </c>
      <c r="N93">
        <v>29.997058823529411</v>
      </c>
      <c r="O93">
        <v>50.3761918386882</v>
      </c>
      <c r="P93">
        <v>58.725026059763721</v>
      </c>
      <c r="Q93">
        <v>4.9296871686108181</v>
      </c>
      <c r="R93">
        <v>5.3865691224489796</v>
      </c>
      <c r="S93">
        <v>6.7004505070202809</v>
      </c>
      <c r="T93">
        <v>0</v>
      </c>
      <c r="U93">
        <v>228.1804483334972</v>
      </c>
      <c r="V93">
        <v>3.6242774566473988</v>
      </c>
      <c r="W93">
        <v>11.785036956521738</v>
      </c>
      <c r="X93">
        <v>12.485520473100271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7.3819532319999999</v>
      </c>
      <c r="AD93">
        <v>6.9616594319999994</v>
      </c>
      <c r="AE93">
        <v>12.556885223999998</v>
      </c>
      <c r="AF93">
        <v>0</v>
      </c>
      <c r="AG93">
        <v>0</v>
      </c>
      <c r="AH93">
        <v>29.706443</v>
      </c>
      <c r="AI93">
        <v>0</v>
      </c>
      <c r="AJ93">
        <v>0</v>
      </c>
      <c r="AK93">
        <v>13.117610000000001</v>
      </c>
      <c r="AL93">
        <v>5.3118000000000016</v>
      </c>
      <c r="AM93">
        <v>4.0218514285714289</v>
      </c>
      <c r="AN93">
        <v>0</v>
      </c>
      <c r="AO93">
        <v>1.261352316</v>
      </c>
      <c r="AP93">
        <v>0.45552360000000003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3.4352640394088669</v>
      </c>
      <c r="AY93">
        <v>0</v>
      </c>
      <c r="AZ93">
        <v>0</v>
      </c>
      <c r="BA93">
        <v>21.383471065834947</v>
      </c>
      <c r="BB93">
        <f t="shared" si="1"/>
        <v>728.91377147197022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165.03264439402884</v>
      </c>
      <c r="L94">
        <v>42.408155449968085</v>
      </c>
      <c r="M94">
        <v>0</v>
      </c>
      <c r="N94">
        <v>29.997058823529411</v>
      </c>
      <c r="O94">
        <v>50.3761918386882</v>
      </c>
      <c r="P94">
        <v>58.725026059763721</v>
      </c>
      <c r="Q94">
        <v>4.9296871686108181</v>
      </c>
      <c r="R94">
        <v>5.3865691224489796</v>
      </c>
      <c r="S94">
        <v>6.7004505070202809</v>
      </c>
      <c r="T94">
        <v>0</v>
      </c>
      <c r="U94">
        <v>228.1804483334972</v>
      </c>
      <c r="V94">
        <v>3.6242774566473988</v>
      </c>
      <c r="W94">
        <v>11.785036956521738</v>
      </c>
      <c r="X94">
        <v>12.485520473100271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7.3819532319999999</v>
      </c>
      <c r="AD94">
        <v>6.9616594319999994</v>
      </c>
      <c r="AE94">
        <v>12.556885223999998</v>
      </c>
      <c r="AF94">
        <v>0</v>
      </c>
      <c r="AG94">
        <v>0</v>
      </c>
      <c r="AH94">
        <v>29.706443</v>
      </c>
      <c r="AI94">
        <v>0</v>
      </c>
      <c r="AJ94">
        <v>0</v>
      </c>
      <c r="AK94">
        <v>13.117610000000001</v>
      </c>
      <c r="AL94">
        <v>5.3118000000000016</v>
      </c>
      <c r="AM94">
        <v>4.0218514285714289</v>
      </c>
      <c r="AN94">
        <v>0</v>
      </c>
      <c r="AO94">
        <v>1.2893558159999998</v>
      </c>
      <c r="AP94">
        <v>0.45552360000000003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3.4352640394088669</v>
      </c>
      <c r="AY94">
        <v>0</v>
      </c>
      <c r="AZ94">
        <v>0</v>
      </c>
      <c r="BA94">
        <v>21.384269133834948</v>
      </c>
      <c r="BB94">
        <f t="shared" si="1"/>
        <v>728.94097690397007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165.03264439402884</v>
      </c>
      <c r="L95">
        <v>42.408155449968085</v>
      </c>
      <c r="M95">
        <v>0</v>
      </c>
      <c r="N95">
        <v>29.997058823529411</v>
      </c>
      <c r="O95">
        <v>50.3761918386882</v>
      </c>
      <c r="P95">
        <v>58.725026059763721</v>
      </c>
      <c r="Q95">
        <v>4.9296871686108181</v>
      </c>
      <c r="R95">
        <v>5.3865691224489796</v>
      </c>
      <c r="S95">
        <v>6.7004505070202809</v>
      </c>
      <c r="T95">
        <v>0</v>
      </c>
      <c r="U95">
        <v>228.1804483334972</v>
      </c>
      <c r="V95">
        <v>3.6242774566473988</v>
      </c>
      <c r="W95">
        <v>11.785036956521738</v>
      </c>
      <c r="X95">
        <v>12.485520473100271</v>
      </c>
      <c r="Y95">
        <v>0</v>
      </c>
      <c r="Z95">
        <v>1.6763999999999997</v>
      </c>
      <c r="AA95">
        <v>10.70561232</v>
      </c>
      <c r="AB95">
        <v>10.035570480000001</v>
      </c>
      <c r="AC95">
        <v>7.3819532319999999</v>
      </c>
      <c r="AD95">
        <v>6.9616594319999994</v>
      </c>
      <c r="AE95">
        <v>10.428223999999997</v>
      </c>
      <c r="AF95">
        <v>0</v>
      </c>
      <c r="AG95">
        <v>0</v>
      </c>
      <c r="AH95">
        <v>22.803002399999997</v>
      </c>
      <c r="AI95">
        <v>0</v>
      </c>
      <c r="AJ95">
        <v>0</v>
      </c>
      <c r="AK95">
        <v>13.117610000000001</v>
      </c>
      <c r="AL95">
        <v>5.3118000000000016</v>
      </c>
      <c r="AM95">
        <v>4.0218514285714289</v>
      </c>
      <c r="AN95">
        <v>0</v>
      </c>
      <c r="AO95">
        <v>1.2869661840000002</v>
      </c>
      <c r="AP95">
        <v>0.45552360000000003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3.4352640394088669</v>
      </c>
      <c r="AY95">
        <v>0</v>
      </c>
      <c r="AZ95">
        <v>0</v>
      </c>
      <c r="BA95">
        <v>21.032234785834945</v>
      </c>
      <c r="BB95">
        <f t="shared" si="1"/>
        <v>716.94092419597007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165.03264439402884</v>
      </c>
      <c r="L96">
        <v>42.408155449968085</v>
      </c>
      <c r="M96">
        <v>0</v>
      </c>
      <c r="N96">
        <v>29.997058823529411</v>
      </c>
      <c r="O96">
        <v>50.3761918386882</v>
      </c>
      <c r="P96">
        <v>58.725026059763721</v>
      </c>
      <c r="Q96">
        <v>4.9296871686108181</v>
      </c>
      <c r="R96">
        <v>5.3865691224489796</v>
      </c>
      <c r="S96">
        <v>6.7004505070202809</v>
      </c>
      <c r="T96">
        <v>0</v>
      </c>
      <c r="U96">
        <v>228.1804483334972</v>
      </c>
      <c r="V96">
        <v>3.6242774566473988</v>
      </c>
      <c r="W96">
        <v>11.785036956521738</v>
      </c>
      <c r="X96">
        <v>12.485520473100271</v>
      </c>
      <c r="Y96">
        <v>0</v>
      </c>
      <c r="Z96">
        <v>1.6763999999999997</v>
      </c>
      <c r="AA96">
        <v>10.70561232</v>
      </c>
      <c r="AB96">
        <v>9.1417139999999986</v>
      </c>
      <c r="AC96">
        <v>7.3745140799999982</v>
      </c>
      <c r="AD96">
        <v>6.9616594319999994</v>
      </c>
      <c r="AE96">
        <v>10.428223999999997</v>
      </c>
      <c r="AF96">
        <v>0</v>
      </c>
      <c r="AG96">
        <v>0</v>
      </c>
      <c r="AH96">
        <v>16.83766</v>
      </c>
      <c r="AI96">
        <v>0</v>
      </c>
      <c r="AJ96">
        <v>0</v>
      </c>
      <c r="AK96">
        <v>13.117610000000001</v>
      </c>
      <c r="AL96">
        <v>5.3118000000000016</v>
      </c>
      <c r="AM96">
        <v>4.0218514285714289</v>
      </c>
      <c r="AN96">
        <v>0</v>
      </c>
      <c r="AO96">
        <v>1.2842031719999998</v>
      </c>
      <c r="AP96">
        <v>0.45552360000000003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3.4352640394088669</v>
      </c>
      <c r="AY96">
        <v>0</v>
      </c>
      <c r="AZ96">
        <v>0</v>
      </c>
      <c r="BA96">
        <v>20.836456919834951</v>
      </c>
      <c r="BB96">
        <f t="shared" si="1"/>
        <v>710.26730101797011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165.03264439402884</v>
      </c>
      <c r="L97">
        <v>42.408155449968085</v>
      </c>
      <c r="M97">
        <v>0</v>
      </c>
      <c r="N97">
        <v>29.997058823529411</v>
      </c>
      <c r="O97">
        <v>24.178162909658401</v>
      </c>
      <c r="P97">
        <v>58.725026059763721</v>
      </c>
      <c r="Q97">
        <v>4.9296871686108181</v>
      </c>
      <c r="R97">
        <v>5.3865691224489796</v>
      </c>
      <c r="S97">
        <v>6.7004505070202809</v>
      </c>
      <c r="T97">
        <v>0</v>
      </c>
      <c r="U97">
        <v>228.1804483334972</v>
      </c>
      <c r="V97">
        <v>3.6242774566473988</v>
      </c>
      <c r="W97">
        <v>11.785036956521738</v>
      </c>
      <c r="X97">
        <v>12.485520473100271</v>
      </c>
      <c r="Y97">
        <v>0</v>
      </c>
      <c r="Z97">
        <v>1.6763999999999997</v>
      </c>
      <c r="AA97">
        <v>10.70561232</v>
      </c>
      <c r="AB97">
        <v>6.4330579999999999</v>
      </c>
      <c r="AC97">
        <v>7.3745140799999982</v>
      </c>
      <c r="AD97">
        <v>6.9616594319999994</v>
      </c>
      <c r="AE97">
        <v>10.428223999999997</v>
      </c>
      <c r="AF97">
        <v>0</v>
      </c>
      <c r="AG97">
        <v>0</v>
      </c>
      <c r="AH97">
        <v>9.6215200000000021</v>
      </c>
      <c r="AI97">
        <v>0</v>
      </c>
      <c r="AJ97">
        <v>0</v>
      </c>
      <c r="AK97">
        <v>13.117610000000001</v>
      </c>
      <c r="AL97">
        <v>5.3118000000000016</v>
      </c>
      <c r="AM97">
        <v>4.0218514285714289</v>
      </c>
      <c r="AN97">
        <v>0</v>
      </c>
      <c r="AO97">
        <v>1.2953298959999999</v>
      </c>
      <c r="AP97">
        <v>0.45552360000000003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3.4352640394088669</v>
      </c>
      <c r="AY97">
        <v>0</v>
      </c>
      <c r="AZ97">
        <v>0</v>
      </c>
      <c r="BA97">
        <v>19.807273630486364</v>
      </c>
      <c r="BB97">
        <f t="shared" si="1"/>
        <v>675.18478610228885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165.03264439402884</v>
      </c>
      <c r="L98">
        <v>42.408155449968085</v>
      </c>
      <c r="M98">
        <v>0</v>
      </c>
      <c r="N98">
        <v>29.997058823529411</v>
      </c>
      <c r="O98">
        <v>24.178162909658401</v>
      </c>
      <c r="P98">
        <v>58.725026059763721</v>
      </c>
      <c r="Q98">
        <v>4.9296871686108181</v>
      </c>
      <c r="R98">
        <v>5.3865691224489796</v>
      </c>
      <c r="S98">
        <v>6.7004505070202809</v>
      </c>
      <c r="T98">
        <v>0</v>
      </c>
      <c r="U98">
        <v>228.1804483334972</v>
      </c>
      <c r="V98">
        <v>3.6242774566473988</v>
      </c>
      <c r="W98">
        <v>11.785036956521738</v>
      </c>
      <c r="X98">
        <v>12.485520473100271</v>
      </c>
      <c r="Y98">
        <v>0</v>
      </c>
      <c r="Z98">
        <v>1.6763999999999997</v>
      </c>
      <c r="AA98">
        <v>10.70561232</v>
      </c>
      <c r="AB98">
        <v>6.4330579999999999</v>
      </c>
      <c r="AC98">
        <v>7.3745140799999982</v>
      </c>
      <c r="AD98">
        <v>4.6303691999999996</v>
      </c>
      <c r="AE98">
        <v>10.428223999999997</v>
      </c>
      <c r="AF98">
        <v>0</v>
      </c>
      <c r="AG98">
        <v>0</v>
      </c>
      <c r="AH98">
        <v>9.6215200000000021</v>
      </c>
      <c r="AI98">
        <v>0</v>
      </c>
      <c r="AJ98">
        <v>0</v>
      </c>
      <c r="AK98">
        <v>13.117610000000001</v>
      </c>
      <c r="AL98">
        <v>5.3118000000000016</v>
      </c>
      <c r="AM98">
        <v>4.0218514285714289</v>
      </c>
      <c r="AN98">
        <v>0</v>
      </c>
      <c r="AO98">
        <v>1.2969727680000001</v>
      </c>
      <c r="AP98">
        <v>0.45552360000000003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3.4352640394088669</v>
      </c>
      <c r="AY98">
        <v>0</v>
      </c>
      <c r="AZ98">
        <v>0</v>
      </c>
      <c r="BA98">
        <v>19.740878538486363</v>
      </c>
      <c r="BB98">
        <f t="shared" si="1"/>
        <v>672.92153383428888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5.73607476635514E-4</v>
      </c>
      <c r="J99">
        <f t="shared" si="2"/>
        <v>4.1103361057390079E-3</v>
      </c>
      <c r="K99">
        <f t="shared" si="2"/>
        <v>3.9607866593776255</v>
      </c>
      <c r="L99">
        <f t="shared" si="2"/>
        <v>1.3045365402519795</v>
      </c>
      <c r="M99">
        <f t="shared" si="2"/>
        <v>0</v>
      </c>
      <c r="N99">
        <f t="shared" si="2"/>
        <v>0.71992941176470437</v>
      </c>
      <c r="O99">
        <f t="shared" si="2"/>
        <v>1.1030764267078079</v>
      </c>
      <c r="P99">
        <f t="shared" si="2"/>
        <v>1.4086507044336851</v>
      </c>
      <c r="Q99">
        <f t="shared" si="2"/>
        <v>0.11831813830605654</v>
      </c>
      <c r="R99">
        <f t="shared" si="2"/>
        <v>0.12927925879379612</v>
      </c>
      <c r="S99">
        <f t="shared" si="2"/>
        <v>0.1608615274101402</v>
      </c>
      <c r="T99">
        <f t="shared" si="2"/>
        <v>0</v>
      </c>
      <c r="U99">
        <f t="shared" si="2"/>
        <v>5.4763307600039202</v>
      </c>
      <c r="V99">
        <f t="shared" si="2"/>
        <v>8.6982658959537704E-2</v>
      </c>
      <c r="W99">
        <f t="shared" si="2"/>
        <v>0.27531653052861838</v>
      </c>
      <c r="X99">
        <f t="shared" si="2"/>
        <v>0.29965249135440591</v>
      </c>
      <c r="Y99">
        <f t="shared" si="2"/>
        <v>0</v>
      </c>
      <c r="Z99">
        <f t="shared" si="2"/>
        <v>8.2853974500000066E-2</v>
      </c>
      <c r="AA99">
        <f t="shared" si="2"/>
        <v>0.13444199934000001</v>
      </c>
      <c r="AB99">
        <f t="shared" si="2"/>
        <v>0.14996981816999991</v>
      </c>
      <c r="AC99">
        <f t="shared" si="2"/>
        <v>0.11127130958799993</v>
      </c>
      <c r="AD99">
        <f t="shared" si="2"/>
        <v>0.10947300050999988</v>
      </c>
      <c r="AE99">
        <f t="shared" si="2"/>
        <v>0.23166267027799975</v>
      </c>
      <c r="AF99">
        <f t="shared" si="2"/>
        <v>0</v>
      </c>
      <c r="AG99">
        <f t="shared" si="2"/>
        <v>0</v>
      </c>
      <c r="AH99">
        <f t="shared" si="2"/>
        <v>0.37403658999999995</v>
      </c>
      <c r="AI99">
        <f t="shared" si="2"/>
        <v>4.0498585499999996E-2</v>
      </c>
      <c r="AJ99">
        <f t="shared" si="2"/>
        <v>0</v>
      </c>
      <c r="AK99">
        <f t="shared" si="2"/>
        <v>0.31482264000000026</v>
      </c>
      <c r="AL99">
        <f t="shared" si="2"/>
        <v>0.23076819999999953</v>
      </c>
      <c r="AM99">
        <f t="shared" si="2"/>
        <v>7.7864126984127063E-2</v>
      </c>
      <c r="AN99">
        <f t="shared" si="2"/>
        <v>0</v>
      </c>
      <c r="AO99">
        <f t="shared" si="2"/>
        <v>3.788628986099999E-2</v>
      </c>
      <c r="AP99">
        <f t="shared" si="2"/>
        <v>1.8643930200000033E-2</v>
      </c>
      <c r="AQ99">
        <f t="shared" si="2"/>
        <v>0</v>
      </c>
      <c r="AR99">
        <f t="shared" si="2"/>
        <v>0.30537302400000027</v>
      </c>
      <c r="AS99">
        <f t="shared" si="2"/>
        <v>0.19515167548199994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5.9362987825858866E-2</v>
      </c>
      <c r="AY99">
        <f t="shared" si="2"/>
        <v>0</v>
      </c>
      <c r="AZ99">
        <f t="shared" si="2"/>
        <v>0</v>
      </c>
      <c r="BA99">
        <f t="shared" si="2"/>
        <v>0.49939084516006038</v>
      </c>
      <c r="BB99">
        <f t="shared" si="1"/>
        <v>17.02309502855358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0.66579439252336459</v>
      </c>
      <c r="J3">
        <v>1.7305263157894737</v>
      </c>
      <c r="K3">
        <v>9.4081105956094042</v>
      </c>
      <c r="L3">
        <v>578.48610817772862</v>
      </c>
      <c r="M3">
        <v>26.690842404164691</v>
      </c>
      <c r="N3">
        <v>36.245588235294115</v>
      </c>
      <c r="O3">
        <v>0</v>
      </c>
      <c r="P3">
        <v>36.127840909090914</v>
      </c>
      <c r="Q3">
        <v>5.9600774125132565</v>
      </c>
      <c r="R3">
        <v>6.4989007959183658</v>
      </c>
      <c r="S3">
        <v>8.1013344290657443</v>
      </c>
      <c r="T3">
        <v>0</v>
      </c>
      <c r="U3">
        <v>128.48016763346769</v>
      </c>
      <c r="V3">
        <v>4.3656069364161851</v>
      </c>
      <c r="W3">
        <v>14.234677826086957</v>
      </c>
      <c r="X3">
        <v>15.089672723466609</v>
      </c>
      <c r="Y3">
        <v>0</v>
      </c>
      <c r="Z3">
        <v>4.0214116799999999</v>
      </c>
      <c r="AA3">
        <v>8.6206872959999998</v>
      </c>
      <c r="AB3">
        <v>8.0565986799999987</v>
      </c>
      <c r="AC3">
        <v>5.9383226239999995</v>
      </c>
      <c r="AD3">
        <v>2.7964513200000001</v>
      </c>
      <c r="AE3">
        <v>8.6597367999999992</v>
      </c>
      <c r="AF3">
        <v>2.7224999999999997</v>
      </c>
      <c r="AG3">
        <v>12.320106239999999</v>
      </c>
      <c r="AH3">
        <v>14.352656239999998</v>
      </c>
      <c r="AI3">
        <v>0</v>
      </c>
      <c r="AJ3">
        <v>0</v>
      </c>
      <c r="AK3">
        <v>15.84451</v>
      </c>
      <c r="AL3">
        <v>0</v>
      </c>
      <c r="AM3">
        <v>3.2392661714285702</v>
      </c>
      <c r="AN3">
        <v>0.93737000000000004</v>
      </c>
      <c r="AO3">
        <v>3.0702905688000004</v>
      </c>
      <c r="AP3">
        <v>0.55021511999999995</v>
      </c>
      <c r="AQ3">
        <v>6.8814799999999998</v>
      </c>
      <c r="AR3">
        <v>15.241824000000001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28.361057052266624</v>
      </c>
      <c r="BB3">
        <f>SUM(B3:AZ3)-BA3</f>
        <v>966.76373557949705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0.66579439252336459</v>
      </c>
      <c r="J4">
        <v>1.7305263157894737</v>
      </c>
      <c r="K4">
        <v>9.4081105956094042</v>
      </c>
      <c r="L4">
        <v>578.48610817772862</v>
      </c>
      <c r="M4">
        <v>26.690842404164691</v>
      </c>
      <c r="N4">
        <v>36.245588235294115</v>
      </c>
      <c r="O4">
        <v>0</v>
      </c>
      <c r="P4">
        <v>36.127840909090914</v>
      </c>
      <c r="Q4">
        <v>5.9600774125132565</v>
      </c>
      <c r="R4">
        <v>6.4989007959183658</v>
      </c>
      <c r="S4">
        <v>8.1013344290657443</v>
      </c>
      <c r="T4">
        <v>0</v>
      </c>
      <c r="U4">
        <v>128.48016763346769</v>
      </c>
      <c r="V4">
        <v>4.3656069364161851</v>
      </c>
      <c r="W4">
        <v>14.234677826086957</v>
      </c>
      <c r="X4">
        <v>15.089672723466609</v>
      </c>
      <c r="Y4">
        <v>0</v>
      </c>
      <c r="Z4">
        <v>4.0214116799999999</v>
      </c>
      <c r="AA4">
        <v>8.6206872959999998</v>
      </c>
      <c r="AB4">
        <v>8.0565986799999987</v>
      </c>
      <c r="AC4">
        <v>5.9383226239999995</v>
      </c>
      <c r="AD4">
        <v>2.7964513200000001</v>
      </c>
      <c r="AE4">
        <v>8.6597367999999992</v>
      </c>
      <c r="AF4">
        <v>2.7224999999999997</v>
      </c>
      <c r="AG4">
        <v>12.320106239999999</v>
      </c>
      <c r="AH4">
        <v>14.352656239999998</v>
      </c>
      <c r="AI4">
        <v>0</v>
      </c>
      <c r="AJ4">
        <v>0</v>
      </c>
      <c r="AK4">
        <v>15.84451</v>
      </c>
      <c r="AL4">
        <v>0</v>
      </c>
      <c r="AM4">
        <v>3.2392661714285702</v>
      </c>
      <c r="AN4">
        <v>0.93737000000000004</v>
      </c>
      <c r="AO4">
        <v>3.0641570231999999</v>
      </c>
      <c r="AP4">
        <v>0.55021511999999995</v>
      </c>
      <c r="AQ4">
        <v>6.8814799999999998</v>
      </c>
      <c r="AR4">
        <v>15.241824000000001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28.360882176266621</v>
      </c>
      <c r="BB4">
        <f t="shared" ref="BB4:BB67" si="0">SUM(B4:AZ4)-BA4</f>
        <v>966.75777690989696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0.66579439252336459</v>
      </c>
      <c r="J5">
        <v>1.7305263157894737</v>
      </c>
      <c r="K5">
        <v>9.4081105956094042</v>
      </c>
      <c r="L5">
        <v>578.48610817772862</v>
      </c>
      <c r="M5">
        <v>26.690842404164691</v>
      </c>
      <c r="N5">
        <v>36.245588235294115</v>
      </c>
      <c r="O5">
        <v>0</v>
      </c>
      <c r="P5">
        <v>36.127840909090914</v>
      </c>
      <c r="Q5">
        <v>5.9600774125132565</v>
      </c>
      <c r="R5">
        <v>6.4989007959183658</v>
      </c>
      <c r="S5">
        <v>8.1013344290657443</v>
      </c>
      <c r="T5">
        <v>0</v>
      </c>
      <c r="U5">
        <v>128.48016763346769</v>
      </c>
      <c r="V5">
        <v>4.3656069364161851</v>
      </c>
      <c r="W5">
        <v>14.234677826086957</v>
      </c>
      <c r="X5">
        <v>15.089672723466609</v>
      </c>
      <c r="Y5">
        <v>0</v>
      </c>
      <c r="Z5">
        <v>4.0214116799999999</v>
      </c>
      <c r="AA5">
        <v>8.6206872959999998</v>
      </c>
      <c r="AB5">
        <v>8.0565986799999987</v>
      </c>
      <c r="AC5">
        <v>5.9383226239999995</v>
      </c>
      <c r="AD5">
        <v>2.7964513200000001</v>
      </c>
      <c r="AE5">
        <v>8.6597367999999992</v>
      </c>
      <c r="AF5">
        <v>2.7224999999999997</v>
      </c>
      <c r="AG5">
        <v>12.320106239999999</v>
      </c>
      <c r="AH5">
        <v>14.352656239999998</v>
      </c>
      <c r="AI5">
        <v>0</v>
      </c>
      <c r="AJ5">
        <v>0</v>
      </c>
      <c r="AK5">
        <v>15.84451</v>
      </c>
      <c r="AL5">
        <v>0</v>
      </c>
      <c r="AM5">
        <v>3.2392661714285702</v>
      </c>
      <c r="AN5">
        <v>0.93737000000000004</v>
      </c>
      <c r="AO5">
        <v>3.0802124807999998</v>
      </c>
      <c r="AP5">
        <v>0.55021511999999995</v>
      </c>
      <c r="AQ5">
        <v>6.8814799999999998</v>
      </c>
      <c r="AR5">
        <v>15.241824000000001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28.361339615066626</v>
      </c>
      <c r="BB5">
        <f t="shared" si="0"/>
        <v>966.77337492869697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0.66579439252336459</v>
      </c>
      <c r="J6">
        <v>1.7305263157894737</v>
      </c>
      <c r="K6">
        <v>9.4081105956094042</v>
      </c>
      <c r="L6">
        <v>578.48610817772862</v>
      </c>
      <c r="M6">
        <v>26.690842404164691</v>
      </c>
      <c r="N6">
        <v>36.245588235294115</v>
      </c>
      <c r="O6">
        <v>0</v>
      </c>
      <c r="P6">
        <v>36.127840909090914</v>
      </c>
      <c r="Q6">
        <v>5.9600774125132565</v>
      </c>
      <c r="R6">
        <v>6.4989007959183658</v>
      </c>
      <c r="S6">
        <v>8.1013344290657443</v>
      </c>
      <c r="T6">
        <v>0</v>
      </c>
      <c r="U6">
        <v>128.48016763346769</v>
      </c>
      <c r="V6">
        <v>4.3656069364161851</v>
      </c>
      <c r="W6">
        <v>14.234677826086957</v>
      </c>
      <c r="X6">
        <v>15.089672723466609</v>
      </c>
      <c r="Y6">
        <v>0</v>
      </c>
      <c r="Z6">
        <v>4.0214116799999999</v>
      </c>
      <c r="AA6">
        <v>8.6042059999999996</v>
      </c>
      <c r="AB6">
        <v>8.0565986799999987</v>
      </c>
      <c r="AC6">
        <v>5.9383226239999995</v>
      </c>
      <c r="AD6">
        <v>2.7964513200000001</v>
      </c>
      <c r="AE6">
        <v>8.6597367999999992</v>
      </c>
      <c r="AF6">
        <v>2.7224999999999997</v>
      </c>
      <c r="AG6">
        <v>12.320106239999999</v>
      </c>
      <c r="AH6">
        <v>14.352656239999998</v>
      </c>
      <c r="AI6">
        <v>0</v>
      </c>
      <c r="AJ6">
        <v>0</v>
      </c>
      <c r="AK6">
        <v>15.84451</v>
      </c>
      <c r="AL6">
        <v>0</v>
      </c>
      <c r="AM6">
        <v>3.2392661714285702</v>
      </c>
      <c r="AN6">
        <v>0.93737000000000004</v>
      </c>
      <c r="AO6">
        <v>3.0634354296000001</v>
      </c>
      <c r="AP6">
        <v>0.55021511999999995</v>
      </c>
      <c r="AQ6">
        <v>6.8814799999999998</v>
      </c>
      <c r="AR6">
        <v>15.241824000000001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28.360391603066624</v>
      </c>
      <c r="BB6">
        <f t="shared" si="0"/>
        <v>966.74106459349684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1.730585692228513</v>
      </c>
      <c r="K7">
        <v>9.4081105956094042</v>
      </c>
      <c r="L7">
        <v>578.48610817772862</v>
      </c>
      <c r="M7">
        <v>26.690842404164691</v>
      </c>
      <c r="N7">
        <v>36.245588235294115</v>
      </c>
      <c r="O7">
        <v>0</v>
      </c>
      <c r="P7">
        <v>36.127840909090914</v>
      </c>
      <c r="Q7">
        <v>5.9600774125132565</v>
      </c>
      <c r="R7">
        <v>6.4989007959183658</v>
      </c>
      <c r="S7">
        <v>8.1013344290657443</v>
      </c>
      <c r="T7">
        <v>0</v>
      </c>
      <c r="U7">
        <v>128.48016763346769</v>
      </c>
      <c r="V7">
        <v>4.3656069364161851</v>
      </c>
      <c r="W7">
        <v>14.234677826086957</v>
      </c>
      <c r="X7">
        <v>15.089672723466609</v>
      </c>
      <c r="Y7">
        <v>0</v>
      </c>
      <c r="Z7">
        <v>4.0214116799999999</v>
      </c>
      <c r="AA7">
        <v>8.6042059999999996</v>
      </c>
      <c r="AB7">
        <v>8.0565986799999987</v>
      </c>
      <c r="AC7">
        <v>5.9383226239999995</v>
      </c>
      <c r="AD7">
        <v>2.7964513200000001</v>
      </c>
      <c r="AE7">
        <v>8.6597367999999992</v>
      </c>
      <c r="AF7">
        <v>2.7224999999999997</v>
      </c>
      <c r="AG7">
        <v>12.320106239999999</v>
      </c>
      <c r="AH7">
        <v>14.352656239999998</v>
      </c>
      <c r="AI7">
        <v>0</v>
      </c>
      <c r="AJ7">
        <v>0</v>
      </c>
      <c r="AK7">
        <v>15.84451</v>
      </c>
      <c r="AL7">
        <v>0</v>
      </c>
      <c r="AM7">
        <v>3.2392661714285702</v>
      </c>
      <c r="AN7">
        <v>0.93737000000000004</v>
      </c>
      <c r="AO7">
        <v>3.0890520023999999</v>
      </c>
      <c r="AP7">
        <v>0.55021511999999995</v>
      </c>
      <c r="AQ7">
        <v>6.8814799999999998</v>
      </c>
      <c r="AR7">
        <v>15.241824000000001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28.342148339108221</v>
      </c>
      <c r="BB7">
        <f t="shared" si="0"/>
        <v>966.11918941417093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1.730585692228513</v>
      </c>
      <c r="K8">
        <v>9.4081105956094042</v>
      </c>
      <c r="L8">
        <v>578.48610817772862</v>
      </c>
      <c r="M8">
        <v>26.690842404164691</v>
      </c>
      <c r="N8">
        <v>36.245588235294115</v>
      </c>
      <c r="O8">
        <v>0</v>
      </c>
      <c r="P8">
        <v>36.127840909090914</v>
      </c>
      <c r="Q8">
        <v>5.9600774125132565</v>
      </c>
      <c r="R8">
        <v>6.4989007959183658</v>
      </c>
      <c r="S8">
        <v>8.1013344290657443</v>
      </c>
      <c r="T8">
        <v>0</v>
      </c>
      <c r="U8">
        <v>128.48016763346769</v>
      </c>
      <c r="V8">
        <v>4.3656069364161851</v>
      </c>
      <c r="W8">
        <v>14.234677826086957</v>
      </c>
      <c r="X8">
        <v>15.089672723466609</v>
      </c>
      <c r="Y8">
        <v>0</v>
      </c>
      <c r="Z8">
        <v>4.0214116799999999</v>
      </c>
      <c r="AA8">
        <v>8.6042059999999996</v>
      </c>
      <c r="AB8">
        <v>8.0565986799999987</v>
      </c>
      <c r="AC8">
        <v>5.9383226239999995</v>
      </c>
      <c r="AD8">
        <v>2.7964513200000001</v>
      </c>
      <c r="AE8">
        <v>8.6597367999999992</v>
      </c>
      <c r="AF8">
        <v>2.7224999999999997</v>
      </c>
      <c r="AG8">
        <v>12.320106239999999</v>
      </c>
      <c r="AH8">
        <v>11.621584</v>
      </c>
      <c r="AI8">
        <v>0</v>
      </c>
      <c r="AJ8">
        <v>0</v>
      </c>
      <c r="AK8">
        <v>15.84451</v>
      </c>
      <c r="AL8">
        <v>0</v>
      </c>
      <c r="AM8">
        <v>3.2392661714285702</v>
      </c>
      <c r="AN8">
        <v>0.93737000000000004</v>
      </c>
      <c r="AO8">
        <v>3.0839106480000003</v>
      </c>
      <c r="AP8">
        <v>0.55021511999999995</v>
      </c>
      <c r="AQ8">
        <v>3.4407399999999999</v>
      </c>
      <c r="AR8">
        <v>15.241824000000001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28.166105131908218</v>
      </c>
      <c r="BB8">
        <f t="shared" si="0"/>
        <v>960.11827902697098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1.730585692228513</v>
      </c>
      <c r="K9">
        <v>9.4081105956094042</v>
      </c>
      <c r="L9">
        <v>578.48610817772862</v>
      </c>
      <c r="M9">
        <v>26.690842404164691</v>
      </c>
      <c r="N9">
        <v>36.245588235294115</v>
      </c>
      <c r="O9">
        <v>0</v>
      </c>
      <c r="P9">
        <v>36.127840909090914</v>
      </c>
      <c r="Q9">
        <v>5.9600774125132565</v>
      </c>
      <c r="R9">
        <v>6.4989007959183658</v>
      </c>
      <c r="S9">
        <v>8.1013344290657443</v>
      </c>
      <c r="T9">
        <v>0</v>
      </c>
      <c r="U9">
        <v>128.48016763346769</v>
      </c>
      <c r="V9">
        <v>4.3656069364161851</v>
      </c>
      <c r="W9">
        <v>14.234677826086957</v>
      </c>
      <c r="X9">
        <v>15.089672723466609</v>
      </c>
      <c r="Y9">
        <v>0</v>
      </c>
      <c r="Z9">
        <v>4.0214116799999999</v>
      </c>
      <c r="AA9">
        <v>8.6042059999999996</v>
      </c>
      <c r="AB9">
        <v>4.0078511199999998</v>
      </c>
      <c r="AC9">
        <v>2.9691613119999998</v>
      </c>
      <c r="AD9">
        <v>2.7964513200000001</v>
      </c>
      <c r="AE9">
        <v>8.6597367999999992</v>
      </c>
      <c r="AF9">
        <v>2.7224999999999997</v>
      </c>
      <c r="AG9">
        <v>12.320106239999999</v>
      </c>
      <c r="AH9">
        <v>11.621584</v>
      </c>
      <c r="AI9">
        <v>0</v>
      </c>
      <c r="AJ9">
        <v>0</v>
      </c>
      <c r="AK9">
        <v>15.84451</v>
      </c>
      <c r="AL9">
        <v>0</v>
      </c>
      <c r="AM9">
        <v>3.2392661714285702</v>
      </c>
      <c r="AN9">
        <v>0.93737000000000004</v>
      </c>
      <c r="AO9">
        <v>3.0938325600000005</v>
      </c>
      <c r="AP9">
        <v>0.94322591999999983</v>
      </c>
      <c r="AQ9">
        <v>3.4407399999999999</v>
      </c>
      <c r="AR9">
        <v>15.241824000000001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27.977578065908219</v>
      </c>
      <c r="BB9">
        <f t="shared" si="0"/>
        <v>953.69182993297113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1.730585692228513</v>
      </c>
      <c r="K10">
        <v>9.4081105956094042</v>
      </c>
      <c r="L10">
        <v>578.48610817772862</v>
      </c>
      <c r="M10">
        <v>26.690842404164691</v>
      </c>
      <c r="N10">
        <v>36.245588235294115</v>
      </c>
      <c r="O10">
        <v>0</v>
      </c>
      <c r="P10">
        <v>36.127840909090914</v>
      </c>
      <c r="Q10">
        <v>5.9600774125132565</v>
      </c>
      <c r="R10">
        <v>6.4989007959183658</v>
      </c>
      <c r="S10">
        <v>8.1013344290657443</v>
      </c>
      <c r="T10">
        <v>0</v>
      </c>
      <c r="U10">
        <v>128.48016763346769</v>
      </c>
      <c r="V10">
        <v>4.3656069364161851</v>
      </c>
      <c r="W10">
        <v>14.234677826086957</v>
      </c>
      <c r="X10">
        <v>15.089672723466609</v>
      </c>
      <c r="Y10">
        <v>0</v>
      </c>
      <c r="Z10">
        <v>4.0214116799999999</v>
      </c>
      <c r="AA10">
        <v>6.4955695999999996</v>
      </c>
      <c r="AB10">
        <v>4.0078511199999998</v>
      </c>
      <c r="AC10">
        <v>0</v>
      </c>
      <c r="AD10">
        <v>2.7964513200000001</v>
      </c>
      <c r="AE10">
        <v>8.6597367999999992</v>
      </c>
      <c r="AF10">
        <v>2.7224999999999997</v>
      </c>
      <c r="AG10">
        <v>12.320106239999999</v>
      </c>
      <c r="AH10">
        <v>11.621584</v>
      </c>
      <c r="AI10">
        <v>0</v>
      </c>
      <c r="AJ10">
        <v>0</v>
      </c>
      <c r="AK10">
        <v>15.84451</v>
      </c>
      <c r="AL10">
        <v>0</v>
      </c>
      <c r="AM10">
        <v>3.2392661714285702</v>
      </c>
      <c r="AN10">
        <v>0.93737000000000004</v>
      </c>
      <c r="AO10">
        <v>3.1161117623999997</v>
      </c>
      <c r="AP10">
        <v>0.94322591999999983</v>
      </c>
      <c r="AQ10">
        <v>3.4407399999999999</v>
      </c>
      <c r="AR10">
        <v>15.241824000000001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27.833495888708228</v>
      </c>
      <c r="BB10">
        <f t="shared" si="0"/>
        <v>948.78039360057119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1.730585692228513</v>
      </c>
      <c r="K11">
        <v>9.4081105956094042</v>
      </c>
      <c r="L11">
        <v>578.48610817772862</v>
      </c>
      <c r="M11">
        <v>26.690842404164691</v>
      </c>
      <c r="N11">
        <v>36.245588235294115</v>
      </c>
      <c r="O11">
        <v>0</v>
      </c>
      <c r="P11">
        <v>36.357018763029878</v>
      </c>
      <c r="Q11">
        <v>5.9600774125132565</v>
      </c>
      <c r="R11">
        <v>6.4989007959183658</v>
      </c>
      <c r="S11">
        <v>8.1013344290657443</v>
      </c>
      <c r="T11">
        <v>0</v>
      </c>
      <c r="U11">
        <v>128.48016763346769</v>
      </c>
      <c r="V11">
        <v>4.3656069364161851</v>
      </c>
      <c r="W11">
        <v>13.589804832713755</v>
      </c>
      <c r="X11">
        <v>15.089672723466609</v>
      </c>
      <c r="Y11">
        <v>0</v>
      </c>
      <c r="Z11">
        <v>4.0214116799999999</v>
      </c>
      <c r="AA11">
        <v>4.2899844000000007</v>
      </c>
      <c r="AB11">
        <v>4.0078511199999998</v>
      </c>
      <c r="AC11">
        <v>0</v>
      </c>
      <c r="AD11">
        <v>2.7964513200000001</v>
      </c>
      <c r="AE11">
        <v>8.6597367999999992</v>
      </c>
      <c r="AF11">
        <v>2.7224999999999997</v>
      </c>
      <c r="AG11">
        <v>12.320106239999999</v>
      </c>
      <c r="AH11">
        <v>11.621584</v>
      </c>
      <c r="AI11">
        <v>0</v>
      </c>
      <c r="AJ11">
        <v>0</v>
      </c>
      <c r="AK11">
        <v>15.84451</v>
      </c>
      <c r="AL11">
        <v>0</v>
      </c>
      <c r="AM11">
        <v>3.2392661714285702</v>
      </c>
      <c r="AN11">
        <v>0.93737000000000004</v>
      </c>
      <c r="AO11">
        <v>3.0954561456</v>
      </c>
      <c r="AP11">
        <v>0.94322591999999983</v>
      </c>
      <c r="AQ11">
        <v>3.4407399999999999</v>
      </c>
      <c r="AR11">
        <v>15.241824000000001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27.75820119588672</v>
      </c>
      <c r="BB11">
        <f t="shared" si="0"/>
        <v>946.21375233715844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1.730585692228513</v>
      </c>
      <c r="K12">
        <v>9.4081105956094042</v>
      </c>
      <c r="L12">
        <v>578.48610817772862</v>
      </c>
      <c r="M12">
        <v>26.690842404164691</v>
      </c>
      <c r="N12">
        <v>36.245588235294115</v>
      </c>
      <c r="O12">
        <v>0</v>
      </c>
      <c r="P12">
        <v>36.357018763029878</v>
      </c>
      <c r="Q12">
        <v>5.9600774125132565</v>
      </c>
      <c r="R12">
        <v>6.4989007959183658</v>
      </c>
      <c r="S12">
        <v>8.1013344290657443</v>
      </c>
      <c r="T12">
        <v>0</v>
      </c>
      <c r="U12">
        <v>128.48016763346769</v>
      </c>
      <c r="V12">
        <v>4.3656069364161851</v>
      </c>
      <c r="W12">
        <v>13.589804832713755</v>
      </c>
      <c r="X12">
        <v>15.089672723466609</v>
      </c>
      <c r="Y12">
        <v>0</v>
      </c>
      <c r="Z12">
        <v>4.0214116799999999</v>
      </c>
      <c r="AA12">
        <v>0</v>
      </c>
      <c r="AB12">
        <v>4.0078511199999998</v>
      </c>
      <c r="AC12">
        <v>0</v>
      </c>
      <c r="AD12">
        <v>2.7964513200000001</v>
      </c>
      <c r="AE12">
        <v>8.6597367999999992</v>
      </c>
      <c r="AF12">
        <v>2.7224999999999997</v>
      </c>
      <c r="AG12">
        <v>12.320106239999999</v>
      </c>
      <c r="AH12">
        <v>11.621584</v>
      </c>
      <c r="AI12">
        <v>0</v>
      </c>
      <c r="AJ12">
        <v>0</v>
      </c>
      <c r="AK12">
        <v>15.84451</v>
      </c>
      <c r="AL12">
        <v>0</v>
      </c>
      <c r="AM12">
        <v>3.2392661714285702</v>
      </c>
      <c r="AN12">
        <v>0.93737000000000004</v>
      </c>
      <c r="AO12">
        <v>3.0872480184</v>
      </c>
      <c r="AP12">
        <v>0.94322591999999983</v>
      </c>
      <c r="AQ12">
        <v>3.4407399999999999</v>
      </c>
      <c r="AR12">
        <v>15.241824000000001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27.635702398686725</v>
      </c>
      <c r="BB12">
        <f t="shared" si="0"/>
        <v>942.03805860715852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1.6813</v>
      </c>
      <c r="K13">
        <v>9.4080856343879731</v>
      </c>
      <c r="L13">
        <v>578.48487613464442</v>
      </c>
      <c r="M13">
        <v>26.690842404164691</v>
      </c>
      <c r="N13">
        <v>36.245588235294115</v>
      </c>
      <c r="O13">
        <v>0</v>
      </c>
      <c r="P13">
        <v>36.357018763029878</v>
      </c>
      <c r="Q13">
        <v>5.9588494167550383</v>
      </c>
      <c r="R13">
        <v>6.4989007959183658</v>
      </c>
      <c r="S13">
        <v>8.1002374024961004</v>
      </c>
      <c r="T13">
        <v>0</v>
      </c>
      <c r="U13">
        <v>128.48016763346769</v>
      </c>
      <c r="V13">
        <v>4.3656069364161851</v>
      </c>
      <c r="W13">
        <v>13.589804832713755</v>
      </c>
      <c r="X13">
        <v>15.089672723466609</v>
      </c>
      <c r="Y13">
        <v>0</v>
      </c>
      <c r="Z13">
        <v>4.0214116799999999</v>
      </c>
      <c r="AA13">
        <v>0</v>
      </c>
      <c r="AB13">
        <v>4.0078511199999998</v>
      </c>
      <c r="AC13">
        <v>0</v>
      </c>
      <c r="AD13">
        <v>2.7964513200000001</v>
      </c>
      <c r="AE13">
        <v>8.6597367999999992</v>
      </c>
      <c r="AF13">
        <v>2.7224999999999997</v>
      </c>
      <c r="AG13">
        <v>12.320106239999999</v>
      </c>
      <c r="AH13">
        <v>11.621584</v>
      </c>
      <c r="AI13">
        <v>0</v>
      </c>
      <c r="AJ13">
        <v>0</v>
      </c>
      <c r="AK13">
        <v>15.84451</v>
      </c>
      <c r="AL13">
        <v>0</v>
      </c>
      <c r="AM13">
        <v>3.2392661714285702</v>
      </c>
      <c r="AN13">
        <v>0.93737000000000004</v>
      </c>
      <c r="AO13">
        <v>3.0923893728</v>
      </c>
      <c r="AP13">
        <v>0.94322591999999983</v>
      </c>
      <c r="AQ13">
        <v>3.0154799999999993</v>
      </c>
      <c r="AR13">
        <v>15.241824000000001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27.622222535753089</v>
      </c>
      <c r="BB13">
        <f t="shared" si="0"/>
        <v>941.57855210563014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1.6813</v>
      </c>
      <c r="K14">
        <v>9.4080856343879731</v>
      </c>
      <c r="L14">
        <v>578.48487613464442</v>
      </c>
      <c r="M14">
        <v>26.690842404164691</v>
      </c>
      <c r="N14">
        <v>36.245588235294115</v>
      </c>
      <c r="O14">
        <v>0</v>
      </c>
      <c r="P14">
        <v>36.357018763029878</v>
      </c>
      <c r="Q14">
        <v>5.9588494167550383</v>
      </c>
      <c r="R14">
        <v>6.4989007959183658</v>
      </c>
      <c r="S14">
        <v>8.1002374024961004</v>
      </c>
      <c r="T14">
        <v>0</v>
      </c>
      <c r="U14">
        <v>128.48016763346769</v>
      </c>
      <c r="V14">
        <v>4.3656069364161851</v>
      </c>
      <c r="W14">
        <v>13.589804832713755</v>
      </c>
      <c r="X14">
        <v>15.089672723466609</v>
      </c>
      <c r="Y14">
        <v>0</v>
      </c>
      <c r="Z14">
        <v>4.0214116799999999</v>
      </c>
      <c r="AA14">
        <v>0</v>
      </c>
      <c r="AB14">
        <v>4.0078511199999998</v>
      </c>
      <c r="AC14">
        <v>0</v>
      </c>
      <c r="AD14">
        <v>2.7964513200000001</v>
      </c>
      <c r="AE14">
        <v>8.6597367999999992</v>
      </c>
      <c r="AF14">
        <v>2.7224999999999997</v>
      </c>
      <c r="AG14">
        <v>12.320106239999999</v>
      </c>
      <c r="AH14">
        <v>11.621584</v>
      </c>
      <c r="AI14">
        <v>0</v>
      </c>
      <c r="AJ14">
        <v>0</v>
      </c>
      <c r="AK14">
        <v>15.84451</v>
      </c>
      <c r="AL14">
        <v>0</v>
      </c>
      <c r="AM14">
        <v>3.2392661714285702</v>
      </c>
      <c r="AN14">
        <v>0.93737000000000004</v>
      </c>
      <c r="AO14">
        <v>3.1284690528000003</v>
      </c>
      <c r="AP14">
        <v>0.94322591999999983</v>
      </c>
      <c r="AQ14">
        <v>0</v>
      </c>
      <c r="AR14">
        <v>15.241824000000001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27.537309442553088</v>
      </c>
      <c r="BB14">
        <f t="shared" si="0"/>
        <v>938.6840648788301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1.6813</v>
      </c>
      <c r="K15">
        <v>9.4080856343879731</v>
      </c>
      <c r="L15">
        <v>578.48487613464442</v>
      </c>
      <c r="M15">
        <v>26.690842404164691</v>
      </c>
      <c r="N15">
        <v>36.245588235294115</v>
      </c>
      <c r="O15">
        <v>0</v>
      </c>
      <c r="P15">
        <v>36.357018763029878</v>
      </c>
      <c r="Q15">
        <v>5.9588494167550383</v>
      </c>
      <c r="R15">
        <v>6.4989007959183658</v>
      </c>
      <c r="S15">
        <v>8.1002374024961004</v>
      </c>
      <c r="T15">
        <v>0</v>
      </c>
      <c r="U15">
        <v>128.48016763346769</v>
      </c>
      <c r="V15">
        <v>4.3656069364161851</v>
      </c>
      <c r="W15">
        <v>13.589804832713755</v>
      </c>
      <c r="X15">
        <v>15.089672723466609</v>
      </c>
      <c r="Y15">
        <v>0</v>
      </c>
      <c r="Z15">
        <v>4.0214116799999999</v>
      </c>
      <c r="AA15">
        <v>0</v>
      </c>
      <c r="AB15">
        <v>1.2268932000000001</v>
      </c>
      <c r="AC15">
        <v>0</v>
      </c>
      <c r="AD15">
        <v>2.7964513200000001</v>
      </c>
      <c r="AE15">
        <v>8.6597367999999992</v>
      </c>
      <c r="AF15">
        <v>2.7224999999999997</v>
      </c>
      <c r="AG15">
        <v>12.320106239999999</v>
      </c>
      <c r="AH15">
        <v>11.621584</v>
      </c>
      <c r="AI15">
        <v>0</v>
      </c>
      <c r="AJ15">
        <v>0</v>
      </c>
      <c r="AK15">
        <v>15.84451</v>
      </c>
      <c r="AL15">
        <v>0</v>
      </c>
      <c r="AM15">
        <v>3.2392661714285702</v>
      </c>
      <c r="AN15">
        <v>0.93737000000000004</v>
      </c>
      <c r="AO15">
        <v>3.1219747104000004</v>
      </c>
      <c r="AP15">
        <v>0.94322591999999983</v>
      </c>
      <c r="AQ15">
        <v>0</v>
      </c>
      <c r="AR15">
        <v>16.257945599999999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27.486826729753091</v>
      </c>
      <c r="BB15">
        <f t="shared" si="0"/>
        <v>936.96321692922993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1.6813</v>
      </c>
      <c r="K16">
        <v>9.4080856343879731</v>
      </c>
      <c r="L16">
        <v>578.48487613464442</v>
      </c>
      <c r="M16">
        <v>26.690842404164691</v>
      </c>
      <c r="N16">
        <v>36.245588235294115</v>
      </c>
      <c r="O16">
        <v>0</v>
      </c>
      <c r="P16">
        <v>36.357018763029878</v>
      </c>
      <c r="Q16">
        <v>5.9588494167550383</v>
      </c>
      <c r="R16">
        <v>6.4989007959183658</v>
      </c>
      <c r="S16">
        <v>8.1002374024961004</v>
      </c>
      <c r="T16">
        <v>0</v>
      </c>
      <c r="U16">
        <v>128.48016763346769</v>
      </c>
      <c r="V16">
        <v>4.3656069364161851</v>
      </c>
      <c r="W16">
        <v>13.589804832713755</v>
      </c>
      <c r="X16">
        <v>15.089672723466609</v>
      </c>
      <c r="Y16">
        <v>0</v>
      </c>
      <c r="Z16">
        <v>4.0214116799999999</v>
      </c>
      <c r="AA16">
        <v>0</v>
      </c>
      <c r="AB16">
        <v>1.2268932000000001</v>
      </c>
      <c r="AC16">
        <v>0</v>
      </c>
      <c r="AD16">
        <v>2.7964513200000001</v>
      </c>
      <c r="AE16">
        <v>8.6597367999999992</v>
      </c>
      <c r="AF16">
        <v>2.7224999999999997</v>
      </c>
      <c r="AG16">
        <v>12.320106239999999</v>
      </c>
      <c r="AH16">
        <v>11.621584</v>
      </c>
      <c r="AI16">
        <v>0</v>
      </c>
      <c r="AJ16">
        <v>0</v>
      </c>
      <c r="AK16">
        <v>15.84451</v>
      </c>
      <c r="AL16">
        <v>0</v>
      </c>
      <c r="AM16">
        <v>3.2392661714285702</v>
      </c>
      <c r="AN16">
        <v>0.93737000000000004</v>
      </c>
      <c r="AO16">
        <v>3.1098880176000003</v>
      </c>
      <c r="AP16">
        <v>0.94322591999999983</v>
      </c>
      <c r="AQ16">
        <v>0</v>
      </c>
      <c r="AR16">
        <v>16.257945599999999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27.486482193353091</v>
      </c>
      <c r="BB16">
        <f t="shared" si="0"/>
        <v>936.95147477283001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1.6813</v>
      </c>
      <c r="K17">
        <v>9.4080856343879731</v>
      </c>
      <c r="L17">
        <v>578.48487613464442</v>
      </c>
      <c r="M17">
        <v>26.690842404164691</v>
      </c>
      <c r="N17">
        <v>36.245588235294115</v>
      </c>
      <c r="O17">
        <v>0</v>
      </c>
      <c r="P17">
        <v>36.357018763029878</v>
      </c>
      <c r="Q17">
        <v>5.9588494167550383</v>
      </c>
      <c r="R17">
        <v>6.4989007959183658</v>
      </c>
      <c r="S17">
        <v>8.1002374024961004</v>
      </c>
      <c r="T17">
        <v>0</v>
      </c>
      <c r="U17">
        <v>128.48016763346769</v>
      </c>
      <c r="V17">
        <v>4.3656069364161851</v>
      </c>
      <c r="W17">
        <v>13.589804832713755</v>
      </c>
      <c r="X17">
        <v>15.089672723466609</v>
      </c>
      <c r="Y17">
        <v>0</v>
      </c>
      <c r="Z17">
        <v>4.0214116799999999</v>
      </c>
      <c r="AA17">
        <v>0</v>
      </c>
      <c r="AB17">
        <v>1.2268932000000001</v>
      </c>
      <c r="AC17">
        <v>0</v>
      </c>
      <c r="AD17">
        <v>2.7964513200000001</v>
      </c>
      <c r="AE17">
        <v>8.6597367999999992</v>
      </c>
      <c r="AF17">
        <v>2.7224999999999997</v>
      </c>
      <c r="AG17">
        <v>12.320106239999999</v>
      </c>
      <c r="AH17">
        <v>11.621584</v>
      </c>
      <c r="AI17">
        <v>0</v>
      </c>
      <c r="AJ17">
        <v>0</v>
      </c>
      <c r="AK17">
        <v>15.84451</v>
      </c>
      <c r="AL17">
        <v>0</v>
      </c>
      <c r="AM17">
        <v>3.2392661714285702</v>
      </c>
      <c r="AN17">
        <v>0.93737000000000004</v>
      </c>
      <c r="AO17">
        <v>3.0855342335999998</v>
      </c>
      <c r="AP17">
        <v>0.94322591999999983</v>
      </c>
      <c r="AQ17">
        <v>0</v>
      </c>
      <c r="AR17">
        <v>16.257945599999999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27.485788211753089</v>
      </c>
      <c r="BB17">
        <f t="shared" si="0"/>
        <v>936.92781497043006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1.6813</v>
      </c>
      <c r="K18">
        <v>9.4080856343879731</v>
      </c>
      <c r="L18">
        <v>578.48487613464442</v>
      </c>
      <c r="M18">
        <v>26.690842404164691</v>
      </c>
      <c r="N18">
        <v>36.245588235294115</v>
      </c>
      <c r="O18">
        <v>0</v>
      </c>
      <c r="P18">
        <v>36.357018763029878</v>
      </c>
      <c r="Q18">
        <v>5.9588494167550383</v>
      </c>
      <c r="R18">
        <v>6.4989007959183658</v>
      </c>
      <c r="S18">
        <v>8.1002374024961004</v>
      </c>
      <c r="T18">
        <v>0</v>
      </c>
      <c r="U18">
        <v>128.48016763346769</v>
      </c>
      <c r="V18">
        <v>4.3656069364161851</v>
      </c>
      <c r="W18">
        <v>13.589804832713755</v>
      </c>
      <c r="X18">
        <v>15.089672723466609</v>
      </c>
      <c r="Y18">
        <v>0</v>
      </c>
      <c r="Z18">
        <v>4.0214116799999999</v>
      </c>
      <c r="AA18">
        <v>0</v>
      </c>
      <c r="AB18">
        <v>4.0078511199999998</v>
      </c>
      <c r="AC18">
        <v>0</v>
      </c>
      <c r="AD18">
        <v>2.7964513200000001</v>
      </c>
      <c r="AE18">
        <v>8.6597367999999992</v>
      </c>
      <c r="AF18">
        <v>2.7224999999999997</v>
      </c>
      <c r="AG18">
        <v>12.320106239999999</v>
      </c>
      <c r="AH18">
        <v>11.621584</v>
      </c>
      <c r="AI18">
        <v>0</v>
      </c>
      <c r="AJ18">
        <v>0</v>
      </c>
      <c r="AK18">
        <v>15.84451</v>
      </c>
      <c r="AL18">
        <v>0</v>
      </c>
      <c r="AM18">
        <v>3.2392661714285702</v>
      </c>
      <c r="AN18">
        <v>0.93737000000000004</v>
      </c>
      <c r="AO18">
        <v>3.0535135175999999</v>
      </c>
      <c r="AP18">
        <v>0.94322591999999983</v>
      </c>
      <c r="AQ18">
        <v>0</v>
      </c>
      <c r="AR18">
        <v>16.257945599999999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27.564132659753092</v>
      </c>
      <c r="BB18">
        <f t="shared" si="0"/>
        <v>939.59840772643008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1.6813</v>
      </c>
      <c r="K19">
        <v>9.4080856343879731</v>
      </c>
      <c r="L19">
        <v>578.48487613464442</v>
      </c>
      <c r="M19">
        <v>26.690842404164691</v>
      </c>
      <c r="N19">
        <v>36.245588235294115</v>
      </c>
      <c r="O19">
        <v>0</v>
      </c>
      <c r="P19">
        <v>36.357018763029878</v>
      </c>
      <c r="Q19">
        <v>5.9588494167550383</v>
      </c>
      <c r="R19">
        <v>6.4989007959183658</v>
      </c>
      <c r="S19">
        <v>8.1002374024961004</v>
      </c>
      <c r="T19">
        <v>0</v>
      </c>
      <c r="U19">
        <v>128.48016763346769</v>
      </c>
      <c r="V19">
        <v>4.3656069364161851</v>
      </c>
      <c r="W19">
        <v>13.589804832713755</v>
      </c>
      <c r="X19">
        <v>15.089672723466609</v>
      </c>
      <c r="Y19">
        <v>0</v>
      </c>
      <c r="Z19">
        <v>4.0214116799999999</v>
      </c>
      <c r="AA19">
        <v>0</v>
      </c>
      <c r="AB19">
        <v>4.0078511199999998</v>
      </c>
      <c r="AC19">
        <v>2.9691613119999998</v>
      </c>
      <c r="AD19">
        <v>2.7964513200000001</v>
      </c>
      <c r="AE19">
        <v>12.9896052</v>
      </c>
      <c r="AF19">
        <v>2.7224999999999997</v>
      </c>
      <c r="AG19">
        <v>12.320106239999999</v>
      </c>
      <c r="AH19">
        <v>11.621584</v>
      </c>
      <c r="AI19">
        <v>0</v>
      </c>
      <c r="AJ19">
        <v>0</v>
      </c>
      <c r="AK19">
        <v>15.84451</v>
      </c>
      <c r="AL19">
        <v>0</v>
      </c>
      <c r="AM19">
        <v>3.2392661714285702</v>
      </c>
      <c r="AN19">
        <v>0.93737000000000004</v>
      </c>
      <c r="AO19">
        <v>3.0471995736000004</v>
      </c>
      <c r="AP19">
        <v>0.94322591999999983</v>
      </c>
      <c r="AQ19">
        <v>0</v>
      </c>
      <c r="AR19">
        <v>15.241824000000001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27.743015774553093</v>
      </c>
      <c r="BB19">
        <f t="shared" si="0"/>
        <v>945.69611877963007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1.6813</v>
      </c>
      <c r="K20">
        <v>9.4080856343879731</v>
      </c>
      <c r="L20">
        <v>578.48487613464442</v>
      </c>
      <c r="M20">
        <v>26.690842404164691</v>
      </c>
      <c r="N20">
        <v>36.245588235294115</v>
      </c>
      <c r="O20">
        <v>0</v>
      </c>
      <c r="P20">
        <v>36.357018763029878</v>
      </c>
      <c r="Q20">
        <v>5.9588494167550383</v>
      </c>
      <c r="R20">
        <v>6.4989007959183658</v>
      </c>
      <c r="S20">
        <v>8.1002374024961004</v>
      </c>
      <c r="T20">
        <v>0</v>
      </c>
      <c r="U20">
        <v>128.48016763346769</v>
      </c>
      <c r="V20">
        <v>4.3656069364161851</v>
      </c>
      <c r="W20">
        <v>13.589804832713755</v>
      </c>
      <c r="X20">
        <v>15.089672723466609</v>
      </c>
      <c r="Y20">
        <v>0</v>
      </c>
      <c r="Z20">
        <v>4.0214116799999999</v>
      </c>
      <c r="AA20">
        <v>2.1571107999999999</v>
      </c>
      <c r="AB20">
        <v>4.0078511199999998</v>
      </c>
      <c r="AC20">
        <v>2.9691613119999998</v>
      </c>
      <c r="AD20">
        <v>2.7964513200000001</v>
      </c>
      <c r="AE20">
        <v>12.9896052</v>
      </c>
      <c r="AF20">
        <v>2.7224999999999997</v>
      </c>
      <c r="AG20">
        <v>12.320106239999999</v>
      </c>
      <c r="AH20">
        <v>11.621584</v>
      </c>
      <c r="AI20">
        <v>0</v>
      </c>
      <c r="AJ20">
        <v>0</v>
      </c>
      <c r="AK20">
        <v>15.84451</v>
      </c>
      <c r="AL20">
        <v>0</v>
      </c>
      <c r="AM20">
        <v>3.2392661714285702</v>
      </c>
      <c r="AN20">
        <v>0.93737000000000004</v>
      </c>
      <c r="AO20">
        <v>3.0220339967999998</v>
      </c>
      <c r="AP20">
        <v>0.94322591999999983</v>
      </c>
      <c r="AQ20">
        <v>0</v>
      </c>
      <c r="AR20">
        <v>15.241824000000001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27.803776287353088</v>
      </c>
      <c r="BB20">
        <f t="shared" si="0"/>
        <v>947.76730349003014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1.6813</v>
      </c>
      <c r="K21">
        <v>9.4080856343879731</v>
      </c>
      <c r="L21">
        <v>578.48487613464442</v>
      </c>
      <c r="M21">
        <v>26.690842404164691</v>
      </c>
      <c r="N21">
        <v>36.245588235294115</v>
      </c>
      <c r="O21">
        <v>0</v>
      </c>
      <c r="P21">
        <v>36.357018763029878</v>
      </c>
      <c r="Q21">
        <v>5.9588494167550383</v>
      </c>
      <c r="R21">
        <v>6.4989007959183658</v>
      </c>
      <c r="S21">
        <v>8.1002374024961004</v>
      </c>
      <c r="T21">
        <v>0</v>
      </c>
      <c r="U21">
        <v>128.48016763346769</v>
      </c>
      <c r="V21">
        <v>4.3656069364161851</v>
      </c>
      <c r="W21">
        <v>13.589804832713755</v>
      </c>
      <c r="X21">
        <v>15.089672723466609</v>
      </c>
      <c r="Y21">
        <v>0</v>
      </c>
      <c r="Z21">
        <v>4.0214116799999999</v>
      </c>
      <c r="AA21">
        <v>4.2899844000000007</v>
      </c>
      <c r="AB21">
        <v>4.0078511199999998</v>
      </c>
      <c r="AC21">
        <v>5.9383226239999995</v>
      </c>
      <c r="AD21">
        <v>2.7964513200000001</v>
      </c>
      <c r="AE21">
        <v>12.9896052</v>
      </c>
      <c r="AF21">
        <v>2.7224999999999997</v>
      </c>
      <c r="AG21">
        <v>12.320106239999999</v>
      </c>
      <c r="AH21">
        <v>17.432376000000001</v>
      </c>
      <c r="AI21">
        <v>0</v>
      </c>
      <c r="AJ21">
        <v>0</v>
      </c>
      <c r="AK21">
        <v>15.84451</v>
      </c>
      <c r="AL21">
        <v>0</v>
      </c>
      <c r="AM21">
        <v>4.8588992571428564</v>
      </c>
      <c r="AN21">
        <v>0.93737000000000004</v>
      </c>
      <c r="AO21">
        <v>3.0165318456000003</v>
      </c>
      <c r="AP21">
        <v>0.94322591999999983</v>
      </c>
      <c r="AQ21">
        <v>0</v>
      </c>
      <c r="AR21">
        <v>15.241824000000001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28.160794677702313</v>
      </c>
      <c r="BB21">
        <f t="shared" si="0"/>
        <v>959.93724294619506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1.6813</v>
      </c>
      <c r="K22">
        <v>9.4080856343879731</v>
      </c>
      <c r="L22">
        <v>578.48487613464442</v>
      </c>
      <c r="M22">
        <v>26.690842404164691</v>
      </c>
      <c r="N22">
        <v>36.245588235294115</v>
      </c>
      <c r="O22">
        <v>0</v>
      </c>
      <c r="P22">
        <v>36.357018763029878</v>
      </c>
      <c r="Q22">
        <v>5.9588494167550383</v>
      </c>
      <c r="R22">
        <v>6.4989007959183658</v>
      </c>
      <c r="S22">
        <v>8.1002374024961004</v>
      </c>
      <c r="T22">
        <v>0</v>
      </c>
      <c r="U22">
        <v>128.48016763346769</v>
      </c>
      <c r="V22">
        <v>4.3656069364161851</v>
      </c>
      <c r="W22">
        <v>13.589804832713755</v>
      </c>
      <c r="X22">
        <v>15.089672723466609</v>
      </c>
      <c r="Y22">
        <v>0</v>
      </c>
      <c r="Z22">
        <v>4.0214116799999999</v>
      </c>
      <c r="AA22">
        <v>6.4713323999999997</v>
      </c>
      <c r="AB22">
        <v>4.0078511199999998</v>
      </c>
      <c r="AC22">
        <v>5.9383226239999995</v>
      </c>
      <c r="AD22">
        <v>2.7964513200000001</v>
      </c>
      <c r="AE22">
        <v>12.9896052</v>
      </c>
      <c r="AF22">
        <v>2.7224999999999997</v>
      </c>
      <c r="AG22">
        <v>12.320106239999999</v>
      </c>
      <c r="AH22">
        <v>21.528984359999999</v>
      </c>
      <c r="AI22">
        <v>0.39055639999999991</v>
      </c>
      <c r="AJ22">
        <v>0</v>
      </c>
      <c r="AK22">
        <v>15.84451</v>
      </c>
      <c r="AL22">
        <v>0</v>
      </c>
      <c r="AM22">
        <v>4.8588992571428564</v>
      </c>
      <c r="AN22">
        <v>0.93737000000000004</v>
      </c>
      <c r="AO22">
        <v>2.9764834007999998</v>
      </c>
      <c r="AP22">
        <v>0.94322591999999983</v>
      </c>
      <c r="AQ22">
        <v>0</v>
      </c>
      <c r="AR22">
        <v>15.241824000000001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28.349705550502307</v>
      </c>
      <c r="BB22">
        <f t="shared" si="0"/>
        <v>966.37679638859527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1.6813</v>
      </c>
      <c r="K23">
        <v>9.4080856343879731</v>
      </c>
      <c r="L23">
        <v>578.48487613464442</v>
      </c>
      <c r="M23">
        <v>26.690842404164691</v>
      </c>
      <c r="N23">
        <v>36.245588235294115</v>
      </c>
      <c r="O23">
        <v>0</v>
      </c>
      <c r="P23">
        <v>36.357018763029878</v>
      </c>
      <c r="Q23">
        <v>5.9588494167550383</v>
      </c>
      <c r="R23">
        <v>6.4989007959183658</v>
      </c>
      <c r="S23">
        <v>8.1002374024961004</v>
      </c>
      <c r="T23">
        <v>0</v>
      </c>
      <c r="U23">
        <v>128.48016763346769</v>
      </c>
      <c r="V23">
        <v>4.3656069364161851</v>
      </c>
      <c r="W23">
        <v>13.589804832713755</v>
      </c>
      <c r="X23">
        <v>15.089672723466609</v>
      </c>
      <c r="Y23">
        <v>0</v>
      </c>
      <c r="Z23">
        <v>4.0214116799999999</v>
      </c>
      <c r="AA23">
        <v>10.785554000000003</v>
      </c>
      <c r="AB23">
        <v>4.0078511199999998</v>
      </c>
      <c r="AC23">
        <v>5.9383226239999995</v>
      </c>
      <c r="AD23">
        <v>2.7964513200000001</v>
      </c>
      <c r="AE23">
        <v>12.9896052</v>
      </c>
      <c r="AF23">
        <v>2.7224999999999997</v>
      </c>
      <c r="AG23">
        <v>12.320106239999999</v>
      </c>
      <c r="AH23">
        <v>28.70531248</v>
      </c>
      <c r="AI23">
        <v>1.1716692</v>
      </c>
      <c r="AJ23">
        <v>0</v>
      </c>
      <c r="AK23">
        <v>15.84451</v>
      </c>
      <c r="AL23">
        <v>0</v>
      </c>
      <c r="AM23">
        <v>4.8588992571428564</v>
      </c>
      <c r="AN23">
        <v>0.93737000000000004</v>
      </c>
      <c r="AO23">
        <v>2.9389605336</v>
      </c>
      <c r="AP23">
        <v>0.94322591999999983</v>
      </c>
      <c r="AQ23">
        <v>0</v>
      </c>
      <c r="AR23">
        <v>16.257945599999999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28.727338614102308</v>
      </c>
      <c r="BB23">
        <f t="shared" si="0"/>
        <v>979.24942457779525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1.6813</v>
      </c>
      <c r="K24">
        <v>9.4080856343879731</v>
      </c>
      <c r="L24">
        <v>578.48487613464442</v>
      </c>
      <c r="M24">
        <v>26.690842404164691</v>
      </c>
      <c r="N24">
        <v>36.245588235294115</v>
      </c>
      <c r="O24">
        <v>0</v>
      </c>
      <c r="P24">
        <v>36.357018763029878</v>
      </c>
      <c r="Q24">
        <v>5.9588494167550383</v>
      </c>
      <c r="R24">
        <v>6.4989007959183658</v>
      </c>
      <c r="S24">
        <v>8.1002374024961004</v>
      </c>
      <c r="T24">
        <v>0</v>
      </c>
      <c r="U24">
        <v>128.48016763346769</v>
      </c>
      <c r="V24">
        <v>4.3656069364161851</v>
      </c>
      <c r="W24">
        <v>13.589804832713755</v>
      </c>
      <c r="X24">
        <v>15.089672723466609</v>
      </c>
      <c r="Y24">
        <v>0</v>
      </c>
      <c r="Z24">
        <v>4.0214116799999999</v>
      </c>
      <c r="AA24">
        <v>12.918427599999999</v>
      </c>
      <c r="AB24">
        <v>4.0078511199999998</v>
      </c>
      <c r="AC24">
        <v>5.9383226239999995</v>
      </c>
      <c r="AD24">
        <v>2.7964513200000001</v>
      </c>
      <c r="AE24">
        <v>12.9896052</v>
      </c>
      <c r="AF24">
        <v>2.7224999999999997</v>
      </c>
      <c r="AG24">
        <v>12.320106239999999</v>
      </c>
      <c r="AH24">
        <v>28.70531248</v>
      </c>
      <c r="AI24">
        <v>3.1244511999999998</v>
      </c>
      <c r="AJ24">
        <v>0</v>
      </c>
      <c r="AK24">
        <v>15.84451</v>
      </c>
      <c r="AL24">
        <v>0</v>
      </c>
      <c r="AM24">
        <v>4.8588992571428564</v>
      </c>
      <c r="AN24">
        <v>0.93737000000000004</v>
      </c>
      <c r="AO24">
        <v>2.8938609336000001</v>
      </c>
      <c r="AP24">
        <v>0.94322591999999983</v>
      </c>
      <c r="AQ24">
        <v>1.9329999999999996</v>
      </c>
      <c r="AR24">
        <v>16.257945599999999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28.897584653302303</v>
      </c>
      <c r="BB24">
        <f t="shared" si="0"/>
        <v>985.05273453859513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1.6813</v>
      </c>
      <c r="K25">
        <v>9.4080856343879731</v>
      </c>
      <c r="L25">
        <v>578.48487613464442</v>
      </c>
      <c r="M25">
        <v>26.690842404164691</v>
      </c>
      <c r="N25">
        <v>36.245588235294115</v>
      </c>
      <c r="O25">
        <v>0</v>
      </c>
      <c r="P25">
        <v>36.357018763029878</v>
      </c>
      <c r="Q25">
        <v>5.9588494167550383</v>
      </c>
      <c r="R25">
        <v>6.4989007959183658</v>
      </c>
      <c r="S25">
        <v>8.1002374024961004</v>
      </c>
      <c r="T25">
        <v>0</v>
      </c>
      <c r="U25">
        <v>128.48016763346769</v>
      </c>
      <c r="V25">
        <v>4.3656069364161851</v>
      </c>
      <c r="W25">
        <v>13.589804832713755</v>
      </c>
      <c r="X25">
        <v>15.089672723466609</v>
      </c>
      <c r="Y25">
        <v>0</v>
      </c>
      <c r="Z25">
        <v>4.0214116799999999</v>
      </c>
      <c r="AA25">
        <v>12.918427599999999</v>
      </c>
      <c r="AB25">
        <v>4.0078511199999998</v>
      </c>
      <c r="AC25">
        <v>5.9383226239999995</v>
      </c>
      <c r="AD25">
        <v>2.7964513200000001</v>
      </c>
      <c r="AE25">
        <v>12.9896052</v>
      </c>
      <c r="AF25">
        <v>2.7224999999999997</v>
      </c>
      <c r="AG25">
        <v>12.320106239999999</v>
      </c>
      <c r="AH25">
        <v>28.70531248</v>
      </c>
      <c r="AI25">
        <v>15.231699599999999</v>
      </c>
      <c r="AJ25">
        <v>0</v>
      </c>
      <c r="AK25">
        <v>15.84451</v>
      </c>
      <c r="AL25">
        <v>0</v>
      </c>
      <c r="AM25">
        <v>4.8588992571428564</v>
      </c>
      <c r="AN25">
        <v>0.93737000000000004</v>
      </c>
      <c r="AO25">
        <v>2.770468428</v>
      </c>
      <c r="AP25">
        <v>0.74672052</v>
      </c>
      <c r="AQ25">
        <v>3.2474399999999988</v>
      </c>
      <c r="AR25">
        <v>16.257945599999999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29.270986057302302</v>
      </c>
      <c r="BB25">
        <f t="shared" si="0"/>
        <v>997.78112362899515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1.6813</v>
      </c>
      <c r="K26">
        <v>9.4080856343879731</v>
      </c>
      <c r="L26">
        <v>578.48487613464442</v>
      </c>
      <c r="M26">
        <v>26.690842404164691</v>
      </c>
      <c r="N26">
        <v>36.245588235294115</v>
      </c>
      <c r="O26">
        <v>0</v>
      </c>
      <c r="P26">
        <v>36.357018763029878</v>
      </c>
      <c r="Q26">
        <v>5.9588494167550383</v>
      </c>
      <c r="R26">
        <v>6.4989007959183658</v>
      </c>
      <c r="S26">
        <v>8.1002374024961004</v>
      </c>
      <c r="T26">
        <v>0</v>
      </c>
      <c r="U26">
        <v>128.48016763346769</v>
      </c>
      <c r="V26">
        <v>4.3656069364161851</v>
      </c>
      <c r="W26">
        <v>13.589804832713755</v>
      </c>
      <c r="X26">
        <v>15.089672723466609</v>
      </c>
      <c r="Y26">
        <v>0</v>
      </c>
      <c r="Z26">
        <v>4.0214116799999999</v>
      </c>
      <c r="AA26">
        <v>12.918427599999999</v>
      </c>
      <c r="AB26">
        <v>4.0078511199999998</v>
      </c>
      <c r="AC26">
        <v>5.9383226239999995</v>
      </c>
      <c r="AD26">
        <v>5.592902640000001</v>
      </c>
      <c r="AE26">
        <v>12.9896052</v>
      </c>
      <c r="AF26">
        <v>2.7224999999999997</v>
      </c>
      <c r="AG26">
        <v>12.320106239999999</v>
      </c>
      <c r="AH26">
        <v>28.70531248</v>
      </c>
      <c r="AI26">
        <v>15.231699599999999</v>
      </c>
      <c r="AJ26">
        <v>0</v>
      </c>
      <c r="AK26">
        <v>15.84451</v>
      </c>
      <c r="AL26">
        <v>0</v>
      </c>
      <c r="AM26">
        <v>4.8588992571428564</v>
      </c>
      <c r="AN26">
        <v>0.93737000000000004</v>
      </c>
      <c r="AO26">
        <v>2.7107565575999999</v>
      </c>
      <c r="AP26">
        <v>0.74672052</v>
      </c>
      <c r="AQ26">
        <v>6.4948799999999975</v>
      </c>
      <c r="AR26">
        <v>16.257945599999999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29.441534940902301</v>
      </c>
      <c r="BB26">
        <f t="shared" si="0"/>
        <v>1003.5947541949952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0.51698113207547169</v>
      </c>
      <c r="K27">
        <v>9.4080856343879731</v>
      </c>
      <c r="L27">
        <v>578.48487613464442</v>
      </c>
      <c r="M27">
        <v>26.690842404164691</v>
      </c>
      <c r="N27">
        <v>36.245588235294115</v>
      </c>
      <c r="O27">
        <v>0</v>
      </c>
      <c r="P27">
        <v>36.357018763029878</v>
      </c>
      <c r="Q27">
        <v>5.9588494167550383</v>
      </c>
      <c r="R27">
        <v>6.4989007959183658</v>
      </c>
      <c r="S27">
        <v>8.1002374024961004</v>
      </c>
      <c r="T27">
        <v>0</v>
      </c>
      <c r="U27">
        <v>128.48016763346769</v>
      </c>
      <c r="V27">
        <v>4.3656069364161851</v>
      </c>
      <c r="W27">
        <v>13.589804832713755</v>
      </c>
      <c r="X27">
        <v>15.089672723466609</v>
      </c>
      <c r="Y27">
        <v>0</v>
      </c>
      <c r="Z27">
        <v>4.0214116799999999</v>
      </c>
      <c r="AA27">
        <v>11.633856</v>
      </c>
      <c r="AB27">
        <v>7.3613591999999999</v>
      </c>
      <c r="AC27">
        <v>5.9383226239999995</v>
      </c>
      <c r="AD27">
        <v>5.592902640000001</v>
      </c>
      <c r="AE27">
        <v>12.9896052</v>
      </c>
      <c r="AF27">
        <v>2.7224999999999997</v>
      </c>
      <c r="AG27">
        <v>12.320106239999999</v>
      </c>
      <c r="AH27">
        <v>28.70531248</v>
      </c>
      <c r="AI27">
        <v>15.231699599999999</v>
      </c>
      <c r="AJ27">
        <v>0</v>
      </c>
      <c r="AK27">
        <v>15.84451</v>
      </c>
      <c r="AL27">
        <v>0</v>
      </c>
      <c r="AM27">
        <v>4.8588992571428564</v>
      </c>
      <c r="AN27">
        <v>0.93737000000000004</v>
      </c>
      <c r="AO27">
        <v>2.6884773552000003</v>
      </c>
      <c r="AP27">
        <v>0.74672052</v>
      </c>
      <c r="AQ27">
        <v>9.9356199999999966</v>
      </c>
      <c r="AR27">
        <v>15.241824000000001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29.535782957166454</v>
      </c>
      <c r="BB27">
        <f t="shared" si="0"/>
        <v>1006.8074629884068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0.51698113207547169</v>
      </c>
      <c r="K28">
        <v>9.4080856343879731</v>
      </c>
      <c r="L28">
        <v>578.48487613464442</v>
      </c>
      <c r="M28">
        <v>26.690842404164691</v>
      </c>
      <c r="N28">
        <v>36.245588235294115</v>
      </c>
      <c r="O28">
        <v>0</v>
      </c>
      <c r="P28">
        <v>36.357018763029878</v>
      </c>
      <c r="Q28">
        <v>5.9588494167550383</v>
      </c>
      <c r="R28">
        <v>6.4989007959183658</v>
      </c>
      <c r="S28">
        <v>8.1002374024961004</v>
      </c>
      <c r="T28">
        <v>0</v>
      </c>
      <c r="U28">
        <v>128.48016763346769</v>
      </c>
      <c r="V28">
        <v>4.3656069364161851</v>
      </c>
      <c r="W28">
        <v>13.589804832713755</v>
      </c>
      <c r="X28">
        <v>15.089672723466609</v>
      </c>
      <c r="Y28">
        <v>0</v>
      </c>
      <c r="Z28">
        <v>4.0214116799999999</v>
      </c>
      <c r="AA28">
        <v>12.918427599999999</v>
      </c>
      <c r="AB28">
        <v>7.3613591999999999</v>
      </c>
      <c r="AC28">
        <v>5.9383226239999995</v>
      </c>
      <c r="AD28">
        <v>5.592902640000001</v>
      </c>
      <c r="AE28">
        <v>12.9896052</v>
      </c>
      <c r="AF28">
        <v>2.7224999999999997</v>
      </c>
      <c r="AG28">
        <v>12.320106239999999</v>
      </c>
      <c r="AH28">
        <v>28.70531248</v>
      </c>
      <c r="AI28">
        <v>15.231699599999999</v>
      </c>
      <c r="AJ28">
        <v>0</v>
      </c>
      <c r="AK28">
        <v>15.84451</v>
      </c>
      <c r="AL28">
        <v>0</v>
      </c>
      <c r="AM28">
        <v>4.8588992571428564</v>
      </c>
      <c r="AN28">
        <v>0.93737000000000004</v>
      </c>
      <c r="AO28">
        <v>2.6744964792000001</v>
      </c>
      <c r="AP28">
        <v>0.74672052</v>
      </c>
      <c r="AQ28">
        <v>10.322219999999998</v>
      </c>
      <c r="AR28">
        <v>15.241824000000001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29.583013274766458</v>
      </c>
      <c r="BB28">
        <f t="shared" si="0"/>
        <v>1008.4174233948067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0.51698113207547169</v>
      </c>
      <c r="K29">
        <v>9.4080856343879731</v>
      </c>
      <c r="L29">
        <v>578.48487613464442</v>
      </c>
      <c r="M29">
        <v>26.690842404164691</v>
      </c>
      <c r="N29">
        <v>36.245588235294115</v>
      </c>
      <c r="O29">
        <v>0</v>
      </c>
      <c r="P29">
        <v>36.357018763029878</v>
      </c>
      <c r="Q29">
        <v>5.9588494167550383</v>
      </c>
      <c r="R29">
        <v>6.4989007959183658</v>
      </c>
      <c r="S29">
        <v>8.1002374024961004</v>
      </c>
      <c r="T29">
        <v>0</v>
      </c>
      <c r="U29">
        <v>128.48016763346769</v>
      </c>
      <c r="V29">
        <v>4.3656069364161851</v>
      </c>
      <c r="W29">
        <v>13.21627609266778</v>
      </c>
      <c r="X29">
        <v>15.089672723466609</v>
      </c>
      <c r="Y29">
        <v>0</v>
      </c>
      <c r="Z29">
        <v>4.0214116799999999</v>
      </c>
      <c r="AA29">
        <v>12.918427599999999</v>
      </c>
      <c r="AB29">
        <v>7.3613591999999999</v>
      </c>
      <c r="AC29">
        <v>5.9383226239999995</v>
      </c>
      <c r="AD29">
        <v>5.592902640000001</v>
      </c>
      <c r="AE29">
        <v>12.9896052</v>
      </c>
      <c r="AF29">
        <v>2.7224999999999997</v>
      </c>
      <c r="AG29">
        <v>12.320106239999999</v>
      </c>
      <c r="AH29">
        <v>28.70531248</v>
      </c>
      <c r="AI29">
        <v>15.231699599999999</v>
      </c>
      <c r="AJ29">
        <v>0</v>
      </c>
      <c r="AK29">
        <v>15.84451</v>
      </c>
      <c r="AL29">
        <v>0</v>
      </c>
      <c r="AM29">
        <v>4.8588992571428564</v>
      </c>
      <c r="AN29">
        <v>0.93737000000000004</v>
      </c>
      <c r="AO29">
        <v>2.2645411152000001</v>
      </c>
      <c r="AP29">
        <v>0.74672052</v>
      </c>
      <c r="AQ29">
        <v>10.322219999999998</v>
      </c>
      <c r="AR29">
        <v>15.241824000000001</v>
      </c>
      <c r="AS29">
        <v>10.070059583999999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29.568775998197673</v>
      </c>
      <c r="BB29">
        <f t="shared" si="0"/>
        <v>1007.9321190469295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0.51698113207547169</v>
      </c>
      <c r="K30">
        <v>9.4080856343879731</v>
      </c>
      <c r="L30">
        <v>578.48487613464442</v>
      </c>
      <c r="M30">
        <v>26.690842404164691</v>
      </c>
      <c r="N30">
        <v>36.245588235294115</v>
      </c>
      <c r="O30">
        <v>0</v>
      </c>
      <c r="P30">
        <v>36.357018763029878</v>
      </c>
      <c r="Q30">
        <v>5.9588494167550383</v>
      </c>
      <c r="R30">
        <v>6.4989007959183658</v>
      </c>
      <c r="S30">
        <v>8.1002374024961004</v>
      </c>
      <c r="T30">
        <v>0</v>
      </c>
      <c r="U30">
        <v>128.48016763346769</v>
      </c>
      <c r="V30">
        <v>4.3656069364161851</v>
      </c>
      <c r="W30">
        <v>13.21627609266778</v>
      </c>
      <c r="X30">
        <v>15.089672723466609</v>
      </c>
      <c r="Y30">
        <v>0</v>
      </c>
      <c r="Z30">
        <v>4.0214116799999999</v>
      </c>
      <c r="AA30">
        <v>12.918427599999999</v>
      </c>
      <c r="AB30">
        <v>7.3613591999999999</v>
      </c>
      <c r="AC30">
        <v>5.9383226239999995</v>
      </c>
      <c r="AD30">
        <v>5.592902640000001</v>
      </c>
      <c r="AE30">
        <v>12.9896052</v>
      </c>
      <c r="AF30">
        <v>2.7224999999999997</v>
      </c>
      <c r="AG30">
        <v>12.320106239999999</v>
      </c>
      <c r="AH30">
        <v>28.70531248</v>
      </c>
      <c r="AI30">
        <v>15.231699599999999</v>
      </c>
      <c r="AJ30">
        <v>0</v>
      </c>
      <c r="AK30">
        <v>15.84451</v>
      </c>
      <c r="AL30">
        <v>0</v>
      </c>
      <c r="AM30">
        <v>4.8588992571428564</v>
      </c>
      <c r="AN30">
        <v>0.93737000000000004</v>
      </c>
      <c r="AO30">
        <v>2.2666156968000002</v>
      </c>
      <c r="AP30">
        <v>0.74672052</v>
      </c>
      <c r="AQ30">
        <v>10.322219999999998</v>
      </c>
      <c r="AR30">
        <v>15.241824000000001</v>
      </c>
      <c r="AS30">
        <v>10.070059583999999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29.568835210597676</v>
      </c>
      <c r="BB30">
        <f t="shared" si="0"/>
        <v>1007.9341344161296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0.51698113207547169</v>
      </c>
      <c r="K31">
        <v>9.4080856343879731</v>
      </c>
      <c r="L31">
        <v>578.48487613464442</v>
      </c>
      <c r="M31">
        <v>26.690842404164691</v>
      </c>
      <c r="N31">
        <v>36.245588235294115</v>
      </c>
      <c r="O31">
        <v>0</v>
      </c>
      <c r="P31">
        <v>36.357018763029878</v>
      </c>
      <c r="Q31">
        <v>5.9588494167550383</v>
      </c>
      <c r="R31">
        <v>6.4989007959183658</v>
      </c>
      <c r="S31">
        <v>8.1002374024961004</v>
      </c>
      <c r="T31">
        <v>0</v>
      </c>
      <c r="U31">
        <v>128.48016763346769</v>
      </c>
      <c r="V31">
        <v>4.3656069364161851</v>
      </c>
      <c r="W31">
        <v>13.21627609266778</v>
      </c>
      <c r="X31">
        <v>15.089672723466609</v>
      </c>
      <c r="Y31">
        <v>0</v>
      </c>
      <c r="Z31">
        <v>4.0214116799999999</v>
      </c>
      <c r="AA31">
        <v>10.785554000000003</v>
      </c>
      <c r="AB31">
        <v>8.0565986799999987</v>
      </c>
      <c r="AC31">
        <v>5.9383226239999995</v>
      </c>
      <c r="AD31">
        <v>5.592902640000001</v>
      </c>
      <c r="AE31">
        <v>12.9896052</v>
      </c>
      <c r="AF31">
        <v>2.7224999999999997</v>
      </c>
      <c r="AG31">
        <v>12.320106239999999</v>
      </c>
      <c r="AH31">
        <v>21.528984359999999</v>
      </c>
      <c r="AI31">
        <v>1.952782</v>
      </c>
      <c r="AJ31">
        <v>0</v>
      </c>
      <c r="AK31">
        <v>15.84451</v>
      </c>
      <c r="AL31">
        <v>0</v>
      </c>
      <c r="AM31">
        <v>4.8588992571428564</v>
      </c>
      <c r="AN31">
        <v>0.93737000000000004</v>
      </c>
      <c r="AO31">
        <v>2.2465012752</v>
      </c>
      <c r="AP31">
        <v>0.74672052</v>
      </c>
      <c r="AQ31">
        <v>6.8814799999999998</v>
      </c>
      <c r="AR31">
        <v>15.241824000000001</v>
      </c>
      <c r="AS31">
        <v>10.070059583999999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28.846253267797685</v>
      </c>
      <c r="BB31">
        <f t="shared" si="0"/>
        <v>983.30298209732928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0.51698113207547169</v>
      </c>
      <c r="K32">
        <v>9.4080856343879731</v>
      </c>
      <c r="L32">
        <v>578.48487613464442</v>
      </c>
      <c r="M32">
        <v>26.690842404164691</v>
      </c>
      <c r="N32">
        <v>36.245588235294115</v>
      </c>
      <c r="O32">
        <v>0</v>
      </c>
      <c r="P32">
        <v>36.357018763029878</v>
      </c>
      <c r="Q32">
        <v>5.9588494167550383</v>
      </c>
      <c r="R32">
        <v>6.4989007959183658</v>
      </c>
      <c r="S32">
        <v>8.1002374024961004</v>
      </c>
      <c r="T32">
        <v>0</v>
      </c>
      <c r="U32">
        <v>128.48016763346769</v>
      </c>
      <c r="V32">
        <v>4.3656069364161851</v>
      </c>
      <c r="W32">
        <v>13.21627609266778</v>
      </c>
      <c r="X32">
        <v>15.089672723466609</v>
      </c>
      <c r="Y32">
        <v>0</v>
      </c>
      <c r="Z32">
        <v>4.0214116799999999</v>
      </c>
      <c r="AA32">
        <v>6.4713323999999997</v>
      </c>
      <c r="AB32">
        <v>8.0565986799999987</v>
      </c>
      <c r="AC32">
        <v>5.9383226239999995</v>
      </c>
      <c r="AD32">
        <v>5.592902640000001</v>
      </c>
      <c r="AE32">
        <v>12.9896052</v>
      </c>
      <c r="AF32">
        <v>2.7224999999999997</v>
      </c>
      <c r="AG32">
        <v>12.320106239999999</v>
      </c>
      <c r="AH32">
        <v>17.432376000000001</v>
      </c>
      <c r="AI32">
        <v>0.78111279999999994</v>
      </c>
      <c r="AJ32">
        <v>0</v>
      </c>
      <c r="AK32">
        <v>15.84451</v>
      </c>
      <c r="AL32">
        <v>0</v>
      </c>
      <c r="AM32">
        <v>4.8588992571428564</v>
      </c>
      <c r="AN32">
        <v>0.93737000000000004</v>
      </c>
      <c r="AO32">
        <v>2.2555211952000001</v>
      </c>
      <c r="AP32">
        <v>0.74672052</v>
      </c>
      <c r="AQ32">
        <v>6.8814799999999998</v>
      </c>
      <c r="AR32">
        <v>15.241824000000001</v>
      </c>
      <c r="AS32">
        <v>10.070059583999999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28.573408971397683</v>
      </c>
      <c r="BB32">
        <f t="shared" si="0"/>
        <v>974.00234715372926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0.51698113207547169</v>
      </c>
      <c r="K33">
        <v>9.4080856343879731</v>
      </c>
      <c r="L33">
        <v>578.48487613464442</v>
      </c>
      <c r="M33">
        <v>26.690842404164691</v>
      </c>
      <c r="N33">
        <v>36.245588235294115</v>
      </c>
      <c r="O33">
        <v>0</v>
      </c>
      <c r="P33">
        <v>36.357018763029878</v>
      </c>
      <c r="Q33">
        <v>5.9588494167550383</v>
      </c>
      <c r="R33">
        <v>6.4989007959183658</v>
      </c>
      <c r="S33">
        <v>8.1002374024961004</v>
      </c>
      <c r="T33">
        <v>0</v>
      </c>
      <c r="U33">
        <v>128.48016763346769</v>
      </c>
      <c r="V33">
        <v>4.3656069364161851</v>
      </c>
      <c r="W33">
        <v>13.21627609266778</v>
      </c>
      <c r="X33">
        <v>15.089672723466609</v>
      </c>
      <c r="Y33">
        <v>0</v>
      </c>
      <c r="Z33">
        <v>4.0214116799999999</v>
      </c>
      <c r="AA33">
        <v>2.1571107999999999</v>
      </c>
      <c r="AB33">
        <v>8.0565986799999987</v>
      </c>
      <c r="AC33">
        <v>5.9383226239999995</v>
      </c>
      <c r="AD33">
        <v>5.592902640000001</v>
      </c>
      <c r="AE33">
        <v>12.9896052</v>
      </c>
      <c r="AF33">
        <v>2.7224999999999997</v>
      </c>
      <c r="AG33">
        <v>12.320106239999999</v>
      </c>
      <c r="AH33">
        <v>11.621584</v>
      </c>
      <c r="AI33">
        <v>0</v>
      </c>
      <c r="AJ33">
        <v>0</v>
      </c>
      <c r="AK33">
        <v>15.84451</v>
      </c>
      <c r="AL33">
        <v>0</v>
      </c>
      <c r="AM33">
        <v>4.8588992571428564</v>
      </c>
      <c r="AN33">
        <v>0.93737000000000004</v>
      </c>
      <c r="AO33">
        <v>2.3069347391999999</v>
      </c>
      <c r="AP33">
        <v>0.74672052</v>
      </c>
      <c r="AQ33">
        <v>3.4407399999999999</v>
      </c>
      <c r="AR33">
        <v>15.241824000000001</v>
      </c>
      <c r="AS33">
        <v>10.070059583999999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28.165988862597679</v>
      </c>
      <c r="BB33">
        <f t="shared" si="0"/>
        <v>960.11431440652927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0.51698113207547169</v>
      </c>
      <c r="K34">
        <v>9.4080856343879731</v>
      </c>
      <c r="L34">
        <v>578.48487613464442</v>
      </c>
      <c r="M34">
        <v>26.690842404164691</v>
      </c>
      <c r="N34">
        <v>36.245588235294115</v>
      </c>
      <c r="O34">
        <v>0</v>
      </c>
      <c r="P34">
        <v>36.357018763029878</v>
      </c>
      <c r="Q34">
        <v>5.9588494167550383</v>
      </c>
      <c r="R34">
        <v>6.4989007959183658</v>
      </c>
      <c r="S34">
        <v>8.1002374024961004</v>
      </c>
      <c r="T34">
        <v>0</v>
      </c>
      <c r="U34">
        <v>128.48016763346769</v>
      </c>
      <c r="V34">
        <v>4.3656069364161851</v>
      </c>
      <c r="W34">
        <v>13.21627609266778</v>
      </c>
      <c r="X34">
        <v>15.089672723466609</v>
      </c>
      <c r="Y34">
        <v>0</v>
      </c>
      <c r="Z34">
        <v>4.0214116799999999</v>
      </c>
      <c r="AA34">
        <v>0</v>
      </c>
      <c r="AB34">
        <v>8.0565986799999987</v>
      </c>
      <c r="AC34">
        <v>5.9383226239999995</v>
      </c>
      <c r="AD34">
        <v>5.592902640000001</v>
      </c>
      <c r="AE34">
        <v>12.9896052</v>
      </c>
      <c r="AF34">
        <v>2.7224999999999997</v>
      </c>
      <c r="AG34">
        <v>12.320106239999999</v>
      </c>
      <c r="AH34">
        <v>11.621584</v>
      </c>
      <c r="AI34">
        <v>0</v>
      </c>
      <c r="AJ34">
        <v>0</v>
      </c>
      <c r="AK34">
        <v>15.84451</v>
      </c>
      <c r="AL34">
        <v>0</v>
      </c>
      <c r="AM34">
        <v>4.8588992571428564</v>
      </c>
      <c r="AN34">
        <v>0.93737000000000004</v>
      </c>
      <c r="AO34">
        <v>2.3299355352000002</v>
      </c>
      <c r="AP34">
        <v>0.74672052</v>
      </c>
      <c r="AQ34">
        <v>0</v>
      </c>
      <c r="AR34">
        <v>15.241824000000001</v>
      </c>
      <c r="AS34">
        <v>10.070059583999999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28.007105592997682</v>
      </c>
      <c r="BB34">
        <f t="shared" si="0"/>
        <v>954.69834767212922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0.51698113207547169</v>
      </c>
      <c r="K35">
        <v>9.4080856343879731</v>
      </c>
      <c r="L35">
        <v>578.48487613464442</v>
      </c>
      <c r="M35">
        <v>26.690842404164691</v>
      </c>
      <c r="N35">
        <v>36.245588235294115</v>
      </c>
      <c r="O35">
        <v>0</v>
      </c>
      <c r="P35">
        <v>36.357018763029878</v>
      </c>
      <c r="Q35">
        <v>5.9588494167550383</v>
      </c>
      <c r="R35">
        <v>6.4989007959183658</v>
      </c>
      <c r="S35">
        <v>8.1002374024961004</v>
      </c>
      <c r="T35">
        <v>0</v>
      </c>
      <c r="U35">
        <v>128.48016763346769</v>
      </c>
      <c r="V35">
        <v>4.3656069364161851</v>
      </c>
      <c r="W35">
        <v>13.21627609266778</v>
      </c>
      <c r="X35">
        <v>15.089672723466609</v>
      </c>
      <c r="Y35">
        <v>0</v>
      </c>
      <c r="Z35">
        <v>4.0214116799999999</v>
      </c>
      <c r="AA35">
        <v>0</v>
      </c>
      <c r="AB35">
        <v>8.0565986799999987</v>
      </c>
      <c r="AC35">
        <v>5.9383226239999995</v>
      </c>
      <c r="AD35">
        <v>5.592902640000001</v>
      </c>
      <c r="AE35">
        <v>12.9896052</v>
      </c>
      <c r="AF35">
        <v>2.7224999999999997</v>
      </c>
      <c r="AG35">
        <v>12.320106239999999</v>
      </c>
      <c r="AH35">
        <v>11.621584</v>
      </c>
      <c r="AI35">
        <v>0</v>
      </c>
      <c r="AJ35">
        <v>0</v>
      </c>
      <c r="AK35">
        <v>15.84451</v>
      </c>
      <c r="AL35">
        <v>0</v>
      </c>
      <c r="AM35">
        <v>4.8588992571428564</v>
      </c>
      <c r="AN35">
        <v>0.93737000000000004</v>
      </c>
      <c r="AO35">
        <v>2.3290335432000004</v>
      </c>
      <c r="AP35">
        <v>0.74672052</v>
      </c>
      <c r="AQ35">
        <v>0</v>
      </c>
      <c r="AR35">
        <v>15.241824000000001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27.998987358197681</v>
      </c>
      <c r="BB35">
        <f t="shared" si="0"/>
        <v>954.42162143532926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0.51698113207547169</v>
      </c>
      <c r="K36">
        <v>9.4080856343879731</v>
      </c>
      <c r="L36">
        <v>578.48487613464442</v>
      </c>
      <c r="M36">
        <v>26.690842404164691</v>
      </c>
      <c r="N36">
        <v>36.245588235294115</v>
      </c>
      <c r="O36">
        <v>0</v>
      </c>
      <c r="P36">
        <v>36.357018763029878</v>
      </c>
      <c r="Q36">
        <v>5.9588494167550383</v>
      </c>
      <c r="R36">
        <v>6.4989007959183658</v>
      </c>
      <c r="S36">
        <v>8.1002374024961004</v>
      </c>
      <c r="T36">
        <v>0</v>
      </c>
      <c r="U36">
        <v>128.48016763346769</v>
      </c>
      <c r="V36">
        <v>4.3656069364161851</v>
      </c>
      <c r="W36">
        <v>13.21627609266778</v>
      </c>
      <c r="X36">
        <v>15.089672723466609</v>
      </c>
      <c r="Y36">
        <v>0</v>
      </c>
      <c r="Z36">
        <v>4.0214116799999999</v>
      </c>
      <c r="AA36">
        <v>0</v>
      </c>
      <c r="AB36">
        <v>8.0565986799999987</v>
      </c>
      <c r="AC36">
        <v>5.9383226239999995</v>
      </c>
      <c r="AD36">
        <v>5.592902640000001</v>
      </c>
      <c r="AE36">
        <v>12.9896052</v>
      </c>
      <c r="AF36">
        <v>2.7224999999999997</v>
      </c>
      <c r="AG36">
        <v>12.320106239999999</v>
      </c>
      <c r="AH36">
        <v>11.621584</v>
      </c>
      <c r="AI36">
        <v>0</v>
      </c>
      <c r="AJ36">
        <v>0</v>
      </c>
      <c r="AK36">
        <v>15.84451</v>
      </c>
      <c r="AL36">
        <v>0</v>
      </c>
      <c r="AM36">
        <v>4.8588992571428564</v>
      </c>
      <c r="AN36">
        <v>0.93737000000000004</v>
      </c>
      <c r="AO36">
        <v>2.3437360128</v>
      </c>
      <c r="AP36">
        <v>0.74672052</v>
      </c>
      <c r="AQ36">
        <v>0</v>
      </c>
      <c r="AR36">
        <v>15.241824000000001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27.999406446997675</v>
      </c>
      <c r="BB36">
        <f t="shared" si="0"/>
        <v>954.43590481612932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0.51698113207547169</v>
      </c>
      <c r="K37">
        <v>9.4080856343879731</v>
      </c>
      <c r="L37">
        <v>578.48487613464442</v>
      </c>
      <c r="M37">
        <v>26.690842404164691</v>
      </c>
      <c r="N37">
        <v>36.245588235294115</v>
      </c>
      <c r="O37">
        <v>0</v>
      </c>
      <c r="P37">
        <v>36.357018763029878</v>
      </c>
      <c r="Q37">
        <v>5.9588494167550383</v>
      </c>
      <c r="R37">
        <v>6.4989007959183658</v>
      </c>
      <c r="S37">
        <v>8.1002374024961004</v>
      </c>
      <c r="T37">
        <v>0</v>
      </c>
      <c r="U37">
        <v>128.48016763346769</v>
      </c>
      <c r="V37">
        <v>4.3656069364161851</v>
      </c>
      <c r="W37">
        <v>13.21627609266778</v>
      </c>
      <c r="X37">
        <v>15.089672723466609</v>
      </c>
      <c r="Y37">
        <v>0</v>
      </c>
      <c r="Z37">
        <v>4.0214116799999999</v>
      </c>
      <c r="AA37">
        <v>0</v>
      </c>
      <c r="AB37">
        <v>8.0565986799999987</v>
      </c>
      <c r="AC37">
        <v>5.9383226239999995</v>
      </c>
      <c r="AD37">
        <v>5.592902640000001</v>
      </c>
      <c r="AE37">
        <v>12.9896052</v>
      </c>
      <c r="AF37">
        <v>2.7224999999999997</v>
      </c>
      <c r="AG37">
        <v>12.320106239999999</v>
      </c>
      <c r="AH37">
        <v>11.621584</v>
      </c>
      <c r="AI37">
        <v>0</v>
      </c>
      <c r="AJ37">
        <v>0</v>
      </c>
      <c r="AK37">
        <v>15.84451</v>
      </c>
      <c r="AL37">
        <v>0</v>
      </c>
      <c r="AM37">
        <v>4.8588992571428564</v>
      </c>
      <c r="AN37">
        <v>0.93737000000000004</v>
      </c>
      <c r="AO37">
        <v>2.3051307551999995</v>
      </c>
      <c r="AP37">
        <v>0.74672052</v>
      </c>
      <c r="AQ37">
        <v>0</v>
      </c>
      <c r="AR37">
        <v>15.241824000000001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27.99830626219768</v>
      </c>
      <c r="BB37">
        <f t="shared" si="0"/>
        <v>954.39839974332926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0.51698113207547169</v>
      </c>
      <c r="K38">
        <v>9.4080856343879731</v>
      </c>
      <c r="L38">
        <v>578.48487613464442</v>
      </c>
      <c r="M38">
        <v>26.690842404164691</v>
      </c>
      <c r="N38">
        <v>36.245588235294115</v>
      </c>
      <c r="O38">
        <v>0</v>
      </c>
      <c r="P38">
        <v>36.357018763029878</v>
      </c>
      <c r="Q38">
        <v>5.9588494167550383</v>
      </c>
      <c r="R38">
        <v>6.4989007959183658</v>
      </c>
      <c r="S38">
        <v>8.1002374024961004</v>
      </c>
      <c r="T38">
        <v>0</v>
      </c>
      <c r="U38">
        <v>128.48016763346769</v>
      </c>
      <c r="V38">
        <v>4.3656069364161851</v>
      </c>
      <c r="W38">
        <v>13.21627609266778</v>
      </c>
      <c r="X38">
        <v>15.089672723466609</v>
      </c>
      <c r="Y38">
        <v>0</v>
      </c>
      <c r="Z38">
        <v>4.0214116799999999</v>
      </c>
      <c r="AA38">
        <v>0</v>
      </c>
      <c r="AB38">
        <v>8.0565986799999987</v>
      </c>
      <c r="AC38">
        <v>5.9383226239999995</v>
      </c>
      <c r="AD38">
        <v>5.592902640000001</v>
      </c>
      <c r="AE38">
        <v>12.9896052</v>
      </c>
      <c r="AF38">
        <v>2.7224999999999997</v>
      </c>
      <c r="AG38">
        <v>12.320106239999999</v>
      </c>
      <c r="AH38">
        <v>11.621584</v>
      </c>
      <c r="AI38">
        <v>0</v>
      </c>
      <c r="AJ38">
        <v>0</v>
      </c>
      <c r="AK38">
        <v>15.84451</v>
      </c>
      <c r="AL38">
        <v>0</v>
      </c>
      <c r="AM38">
        <v>4.8588992571428564</v>
      </c>
      <c r="AN38">
        <v>0.93737000000000004</v>
      </c>
      <c r="AO38">
        <v>2.3058523488000002</v>
      </c>
      <c r="AP38">
        <v>0.74672052</v>
      </c>
      <c r="AQ38">
        <v>0</v>
      </c>
      <c r="AR38">
        <v>15.241824000000001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27.998326817797675</v>
      </c>
      <c r="BB38">
        <f t="shared" si="0"/>
        <v>954.39910078132937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0.51698113207547169</v>
      </c>
      <c r="K39">
        <v>9.4080856343879731</v>
      </c>
      <c r="L39">
        <v>578.48487613464442</v>
      </c>
      <c r="M39">
        <v>26.690842404164691</v>
      </c>
      <c r="N39">
        <v>36.245588235294115</v>
      </c>
      <c r="O39">
        <v>0</v>
      </c>
      <c r="P39">
        <v>36.357018763029878</v>
      </c>
      <c r="Q39">
        <v>5.9588494167550383</v>
      </c>
      <c r="R39">
        <v>6.4989007959183658</v>
      </c>
      <c r="S39">
        <v>8.1002374024961004</v>
      </c>
      <c r="T39">
        <v>0</v>
      </c>
      <c r="U39">
        <v>128.48016763346769</v>
      </c>
      <c r="V39">
        <v>4.3656069364161851</v>
      </c>
      <c r="W39">
        <v>13.21627609266778</v>
      </c>
      <c r="X39">
        <v>15.089672723466609</v>
      </c>
      <c r="Y39">
        <v>0</v>
      </c>
      <c r="Z39">
        <v>4.0214116799999999</v>
      </c>
      <c r="AA39">
        <v>0</v>
      </c>
      <c r="AB39">
        <v>8.0565986799999987</v>
      </c>
      <c r="AC39">
        <v>5.9383226239999995</v>
      </c>
      <c r="AD39">
        <v>5.592902640000001</v>
      </c>
      <c r="AE39">
        <v>12.9896052</v>
      </c>
      <c r="AF39">
        <v>2.7224999999999997</v>
      </c>
      <c r="AG39">
        <v>12.320106239999999</v>
      </c>
      <c r="AH39">
        <v>11.621584</v>
      </c>
      <c r="AI39">
        <v>0</v>
      </c>
      <c r="AJ39">
        <v>0</v>
      </c>
      <c r="AK39">
        <v>15.84451</v>
      </c>
      <c r="AL39">
        <v>0</v>
      </c>
      <c r="AM39">
        <v>4.8588992571428564</v>
      </c>
      <c r="AN39">
        <v>0.93737000000000004</v>
      </c>
      <c r="AO39">
        <v>1.2649535807999999</v>
      </c>
      <c r="AP39">
        <v>0.74672052</v>
      </c>
      <c r="AQ39">
        <v>0</v>
      </c>
      <c r="AR39">
        <v>16.257945599999999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27.997620564197675</v>
      </c>
      <c r="BB39">
        <f t="shared" si="0"/>
        <v>954.37502986692937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0.51698113207547169</v>
      </c>
      <c r="K40">
        <v>9.4080856343879731</v>
      </c>
      <c r="L40">
        <v>578.48487613464442</v>
      </c>
      <c r="M40">
        <v>26.690842404164691</v>
      </c>
      <c r="N40">
        <v>36.245588235294115</v>
      </c>
      <c r="O40">
        <v>0</v>
      </c>
      <c r="P40">
        <v>36.357018763029878</v>
      </c>
      <c r="Q40">
        <v>5.9588494167550383</v>
      </c>
      <c r="R40">
        <v>6.4989007959183658</v>
      </c>
      <c r="S40">
        <v>8.1002374024961004</v>
      </c>
      <c r="T40">
        <v>0</v>
      </c>
      <c r="U40">
        <v>128.48016763346769</v>
      </c>
      <c r="V40">
        <v>4.3656069364161851</v>
      </c>
      <c r="W40">
        <v>13.21627609266778</v>
      </c>
      <c r="X40">
        <v>15.089672723466609</v>
      </c>
      <c r="Y40">
        <v>0</v>
      </c>
      <c r="Z40">
        <v>4.0214116799999999</v>
      </c>
      <c r="AA40">
        <v>0</v>
      </c>
      <c r="AB40">
        <v>8.0565986799999987</v>
      </c>
      <c r="AC40">
        <v>5.9383226239999995</v>
      </c>
      <c r="AD40">
        <v>5.592902640000001</v>
      </c>
      <c r="AE40">
        <v>12.9896052</v>
      </c>
      <c r="AF40">
        <v>2.7224999999999997</v>
      </c>
      <c r="AG40">
        <v>12.320106239999999</v>
      </c>
      <c r="AH40">
        <v>11.621584</v>
      </c>
      <c r="AI40">
        <v>0</v>
      </c>
      <c r="AJ40">
        <v>0</v>
      </c>
      <c r="AK40">
        <v>15.84451</v>
      </c>
      <c r="AL40">
        <v>0</v>
      </c>
      <c r="AM40">
        <v>4.8588992571428564</v>
      </c>
      <c r="AN40">
        <v>0.93737000000000004</v>
      </c>
      <c r="AO40">
        <v>1.2801070464000002</v>
      </c>
      <c r="AP40">
        <v>0.74672052</v>
      </c>
      <c r="AQ40">
        <v>0</v>
      </c>
      <c r="AR40">
        <v>16.257945599999999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27.998052538597676</v>
      </c>
      <c r="BB40">
        <f t="shared" si="0"/>
        <v>954.38975135812927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0.51698113207547169</v>
      </c>
      <c r="K41">
        <v>9.4080856343879731</v>
      </c>
      <c r="L41">
        <v>578.48487613464442</v>
      </c>
      <c r="M41">
        <v>26.690842404164691</v>
      </c>
      <c r="N41">
        <v>36.245588235294115</v>
      </c>
      <c r="O41">
        <v>0</v>
      </c>
      <c r="P41">
        <v>36.357018763029878</v>
      </c>
      <c r="Q41">
        <v>5.9588494167550383</v>
      </c>
      <c r="R41">
        <v>6.4989007959183658</v>
      </c>
      <c r="S41">
        <v>8.1002374024961004</v>
      </c>
      <c r="T41">
        <v>0</v>
      </c>
      <c r="U41">
        <v>128.48016763346769</v>
      </c>
      <c r="V41">
        <v>4.3656069364161851</v>
      </c>
      <c r="W41">
        <v>13.21627609266778</v>
      </c>
      <c r="X41">
        <v>15.089672723466609</v>
      </c>
      <c r="Y41">
        <v>0</v>
      </c>
      <c r="Z41">
        <v>4.0214116799999999</v>
      </c>
      <c r="AA41">
        <v>0</v>
      </c>
      <c r="AB41">
        <v>8.0565986799999987</v>
      </c>
      <c r="AC41">
        <v>5.9383226239999995</v>
      </c>
      <c r="AD41">
        <v>5.592902640000001</v>
      </c>
      <c r="AE41">
        <v>12.9896052</v>
      </c>
      <c r="AF41">
        <v>2.7224999999999997</v>
      </c>
      <c r="AG41">
        <v>12.320106239999999</v>
      </c>
      <c r="AH41">
        <v>11.621584</v>
      </c>
      <c r="AI41">
        <v>0</v>
      </c>
      <c r="AJ41">
        <v>0</v>
      </c>
      <c r="AK41">
        <v>15.84451</v>
      </c>
      <c r="AL41">
        <v>0</v>
      </c>
      <c r="AM41">
        <v>4.8588992571428564</v>
      </c>
      <c r="AN41">
        <v>0.93737000000000004</v>
      </c>
      <c r="AO41">
        <v>1.2447489599999999</v>
      </c>
      <c r="AP41">
        <v>0.74672052</v>
      </c>
      <c r="AQ41">
        <v>0</v>
      </c>
      <c r="AR41">
        <v>16.257945599999999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27.997044700597677</v>
      </c>
      <c r="BB41">
        <f t="shared" si="0"/>
        <v>954.35540110972931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0.51698113207547169</v>
      </c>
      <c r="K42">
        <v>9.4080856343879731</v>
      </c>
      <c r="L42">
        <v>578.48487613464442</v>
      </c>
      <c r="M42">
        <v>26.690842404164691</v>
      </c>
      <c r="N42">
        <v>36.245588235294115</v>
      </c>
      <c r="O42">
        <v>0</v>
      </c>
      <c r="P42">
        <v>36.357018763029878</v>
      </c>
      <c r="Q42">
        <v>5.9588494167550383</v>
      </c>
      <c r="R42">
        <v>6.4989007959183658</v>
      </c>
      <c r="S42">
        <v>8.1002374024961004</v>
      </c>
      <c r="T42">
        <v>0</v>
      </c>
      <c r="U42">
        <v>128.48016763346769</v>
      </c>
      <c r="V42">
        <v>4.3656069364161851</v>
      </c>
      <c r="W42">
        <v>13.21627609266778</v>
      </c>
      <c r="X42">
        <v>15.089672723466609</v>
      </c>
      <c r="Y42">
        <v>0</v>
      </c>
      <c r="Z42">
        <v>4.0214116799999999</v>
      </c>
      <c r="AA42">
        <v>0</v>
      </c>
      <c r="AB42">
        <v>8.0565986799999987</v>
      </c>
      <c r="AC42">
        <v>5.9383226239999995</v>
      </c>
      <c r="AD42">
        <v>5.592902640000001</v>
      </c>
      <c r="AE42">
        <v>12.9896052</v>
      </c>
      <c r="AF42">
        <v>2.7224999999999997</v>
      </c>
      <c r="AG42">
        <v>12.320106239999999</v>
      </c>
      <c r="AH42">
        <v>11.621584</v>
      </c>
      <c r="AI42">
        <v>0</v>
      </c>
      <c r="AJ42">
        <v>0</v>
      </c>
      <c r="AK42">
        <v>15.84451</v>
      </c>
      <c r="AL42">
        <v>0</v>
      </c>
      <c r="AM42">
        <v>4.8588992571428564</v>
      </c>
      <c r="AN42">
        <v>0.93737000000000004</v>
      </c>
      <c r="AO42">
        <v>1.2432155735999999</v>
      </c>
      <c r="AP42">
        <v>0.74672052</v>
      </c>
      <c r="AQ42">
        <v>0</v>
      </c>
      <c r="AR42">
        <v>16.257945599999999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27.997001134997674</v>
      </c>
      <c r="BB42">
        <f t="shared" si="0"/>
        <v>954.35391128892934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0.51698113207547169</v>
      </c>
      <c r="K43">
        <v>9.4080856343879731</v>
      </c>
      <c r="L43">
        <v>578.48487613464442</v>
      </c>
      <c r="M43">
        <v>26.690842404164691</v>
      </c>
      <c r="N43">
        <v>36.245588235294115</v>
      </c>
      <c r="O43">
        <v>0</v>
      </c>
      <c r="P43">
        <v>36.357018763029878</v>
      </c>
      <c r="Q43">
        <v>5.9588494167550383</v>
      </c>
      <c r="R43">
        <v>6.4989007959183658</v>
      </c>
      <c r="S43">
        <v>8.1002374024961004</v>
      </c>
      <c r="T43">
        <v>0</v>
      </c>
      <c r="U43">
        <v>128.48016763346769</v>
      </c>
      <c r="V43">
        <v>4.3656069364161851</v>
      </c>
      <c r="W43">
        <v>13.782126947754353</v>
      </c>
      <c r="X43">
        <v>15.089672723466609</v>
      </c>
      <c r="Y43">
        <v>0</v>
      </c>
      <c r="Z43">
        <v>4.0214116799999999</v>
      </c>
      <c r="AA43">
        <v>0</v>
      </c>
      <c r="AB43">
        <v>8.0565986799999987</v>
      </c>
      <c r="AC43">
        <v>5.9383226239999995</v>
      </c>
      <c r="AD43">
        <v>5.592902640000001</v>
      </c>
      <c r="AE43">
        <v>12.9896052</v>
      </c>
      <c r="AF43">
        <v>2.7224999999999997</v>
      </c>
      <c r="AG43">
        <v>12.320106239999999</v>
      </c>
      <c r="AH43">
        <v>5.8107920000000002</v>
      </c>
      <c r="AI43">
        <v>0</v>
      </c>
      <c r="AJ43">
        <v>0</v>
      </c>
      <c r="AK43">
        <v>15.84451</v>
      </c>
      <c r="AL43">
        <v>0</v>
      </c>
      <c r="AM43">
        <v>3.2392661714285702</v>
      </c>
      <c r="AN43">
        <v>0.93737000000000004</v>
      </c>
      <c r="AO43">
        <v>1.2433959720000001</v>
      </c>
      <c r="AP43">
        <v>1.8864518400000001</v>
      </c>
      <c r="AQ43">
        <v>0</v>
      </c>
      <c r="AR43">
        <v>15.241824000000001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27.804889239350175</v>
      </c>
      <c r="BB43">
        <f t="shared" si="0"/>
        <v>947.80523907234908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0.51698113207547169</v>
      </c>
      <c r="K44">
        <v>9.4080856343879731</v>
      </c>
      <c r="L44">
        <v>578.48487613464442</v>
      </c>
      <c r="M44">
        <v>26.690842404164691</v>
      </c>
      <c r="N44">
        <v>36.245588235294115</v>
      </c>
      <c r="O44">
        <v>0</v>
      </c>
      <c r="P44">
        <v>36.357018763029878</v>
      </c>
      <c r="Q44">
        <v>5.9588494167550383</v>
      </c>
      <c r="R44">
        <v>6.4989007959183658</v>
      </c>
      <c r="S44">
        <v>8.1002374024961004</v>
      </c>
      <c r="T44">
        <v>0</v>
      </c>
      <c r="U44">
        <v>128.48016763346769</v>
      </c>
      <c r="V44">
        <v>4.3656069364161851</v>
      </c>
      <c r="W44">
        <v>13.782126947754353</v>
      </c>
      <c r="X44">
        <v>15.089672723466609</v>
      </c>
      <c r="Y44">
        <v>0</v>
      </c>
      <c r="Z44">
        <v>4.0214116799999999</v>
      </c>
      <c r="AA44">
        <v>0</v>
      </c>
      <c r="AB44">
        <v>8.0565986799999987</v>
      </c>
      <c r="AC44">
        <v>5.9383226239999995</v>
      </c>
      <c r="AD44">
        <v>5.592902640000001</v>
      </c>
      <c r="AE44">
        <v>12.9896052</v>
      </c>
      <c r="AF44">
        <v>2.7224999999999997</v>
      </c>
      <c r="AG44">
        <v>12.320106239999999</v>
      </c>
      <c r="AH44">
        <v>5.8107920000000002</v>
      </c>
      <c r="AI44">
        <v>0</v>
      </c>
      <c r="AJ44">
        <v>0</v>
      </c>
      <c r="AK44">
        <v>15.84451</v>
      </c>
      <c r="AL44">
        <v>0</v>
      </c>
      <c r="AM44">
        <v>3.2392661714285702</v>
      </c>
      <c r="AN44">
        <v>0.93737000000000004</v>
      </c>
      <c r="AO44">
        <v>1.2304974864000002</v>
      </c>
      <c r="AP44">
        <v>1.8864518400000001</v>
      </c>
      <c r="AQ44">
        <v>0</v>
      </c>
      <c r="AR44">
        <v>15.241824000000001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27.804521386150178</v>
      </c>
      <c r="BB44">
        <f t="shared" si="0"/>
        <v>947.79270843994902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0.50319999999999998</v>
      </c>
      <c r="K45">
        <v>9.4080856343879731</v>
      </c>
      <c r="L45">
        <v>578.48487613464442</v>
      </c>
      <c r="M45">
        <v>26.690842404164691</v>
      </c>
      <c r="N45">
        <v>36.245588235294115</v>
      </c>
      <c r="O45">
        <v>0</v>
      </c>
      <c r="P45">
        <v>36.357018763029878</v>
      </c>
      <c r="Q45">
        <v>5.9588494167550383</v>
      </c>
      <c r="R45">
        <v>6.4989007959183658</v>
      </c>
      <c r="S45">
        <v>8.1002374024961004</v>
      </c>
      <c r="T45">
        <v>0</v>
      </c>
      <c r="U45">
        <v>128.48016763346769</v>
      </c>
      <c r="V45">
        <v>4.3656069364161851</v>
      </c>
      <c r="W45">
        <v>13.782126947754353</v>
      </c>
      <c r="X45">
        <v>15.089672723466609</v>
      </c>
      <c r="Y45">
        <v>0</v>
      </c>
      <c r="Z45">
        <v>4.0214116799999999</v>
      </c>
      <c r="AA45">
        <v>0</v>
      </c>
      <c r="AB45">
        <v>8.0565986799999987</v>
      </c>
      <c r="AC45">
        <v>5.9383226239999995</v>
      </c>
      <c r="AD45">
        <v>5.592902640000001</v>
      </c>
      <c r="AE45">
        <v>12.9896052</v>
      </c>
      <c r="AF45">
        <v>2.7224999999999997</v>
      </c>
      <c r="AG45">
        <v>12.320106239999999</v>
      </c>
      <c r="AH45">
        <v>5.8107920000000002</v>
      </c>
      <c r="AI45">
        <v>0</v>
      </c>
      <c r="AJ45">
        <v>0</v>
      </c>
      <c r="AK45">
        <v>15.84451</v>
      </c>
      <c r="AL45">
        <v>0</v>
      </c>
      <c r="AM45">
        <v>1.6196330857142851</v>
      </c>
      <c r="AN45">
        <v>0.93737000000000004</v>
      </c>
      <c r="AO45">
        <v>1.2353682432000002</v>
      </c>
      <c r="AP45">
        <v>1.8864518400000001</v>
      </c>
      <c r="AQ45">
        <v>0</v>
      </c>
      <c r="AR45">
        <v>15.241824000000001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27.758107671111425</v>
      </c>
      <c r="BB45">
        <f t="shared" si="0"/>
        <v>946.21057869399795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0.50319999999999998</v>
      </c>
      <c r="K46">
        <v>9.4080856343879731</v>
      </c>
      <c r="L46">
        <v>578.48487613464442</v>
      </c>
      <c r="M46">
        <v>26.690842404164691</v>
      </c>
      <c r="N46">
        <v>36.245588235294115</v>
      </c>
      <c r="O46">
        <v>0</v>
      </c>
      <c r="P46">
        <v>36.357018763029878</v>
      </c>
      <c r="Q46">
        <v>5.9588494167550383</v>
      </c>
      <c r="R46">
        <v>6.4989007959183658</v>
      </c>
      <c r="S46">
        <v>8.1002374024961004</v>
      </c>
      <c r="T46">
        <v>0</v>
      </c>
      <c r="U46">
        <v>128.48016763346769</v>
      </c>
      <c r="V46">
        <v>4.3656069364161851</v>
      </c>
      <c r="W46">
        <v>13.782126947754353</v>
      </c>
      <c r="X46">
        <v>15.089672723466609</v>
      </c>
      <c r="Y46">
        <v>0</v>
      </c>
      <c r="Z46">
        <v>4.0214116799999999</v>
      </c>
      <c r="AA46">
        <v>0</v>
      </c>
      <c r="AB46">
        <v>8.0565986799999987</v>
      </c>
      <c r="AC46">
        <v>5.9383226239999995</v>
      </c>
      <c r="AD46">
        <v>5.592902640000001</v>
      </c>
      <c r="AE46">
        <v>12.9896052</v>
      </c>
      <c r="AF46">
        <v>2.7224999999999997</v>
      </c>
      <c r="AG46">
        <v>12.320106239999999</v>
      </c>
      <c r="AH46">
        <v>5.8107920000000002</v>
      </c>
      <c r="AI46">
        <v>0</v>
      </c>
      <c r="AJ46">
        <v>0</v>
      </c>
      <c r="AK46">
        <v>15.84451</v>
      </c>
      <c r="AL46">
        <v>0</v>
      </c>
      <c r="AM46">
        <v>1.6196330857142851</v>
      </c>
      <c r="AN46">
        <v>0.93737000000000004</v>
      </c>
      <c r="AO46">
        <v>1.1940570095999998</v>
      </c>
      <c r="AP46">
        <v>1.8864518400000001</v>
      </c>
      <c r="AQ46">
        <v>0</v>
      </c>
      <c r="AR46">
        <v>15.241824000000001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27.756930172711421</v>
      </c>
      <c r="BB46">
        <f t="shared" si="0"/>
        <v>946.17044495879793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0.50319999999999998</v>
      </c>
      <c r="K47">
        <v>9.4081401867149275</v>
      </c>
      <c r="L47">
        <v>578.48939232150292</v>
      </c>
      <c r="M47">
        <v>26.690842404164691</v>
      </c>
      <c r="N47">
        <v>36.245588235294115</v>
      </c>
      <c r="O47">
        <v>0</v>
      </c>
      <c r="P47">
        <v>36.357018763029878</v>
      </c>
      <c r="Q47">
        <v>5.9523063386944184</v>
      </c>
      <c r="R47">
        <v>6.5008310225303276</v>
      </c>
      <c r="S47">
        <v>8.3366100532229463</v>
      </c>
      <c r="T47">
        <v>0</v>
      </c>
      <c r="U47">
        <v>128.48016763346769</v>
      </c>
      <c r="V47">
        <v>4.3656069364161851</v>
      </c>
      <c r="W47">
        <v>13.782126947754353</v>
      </c>
      <c r="X47">
        <v>15.089672723466609</v>
      </c>
      <c r="Y47">
        <v>0</v>
      </c>
      <c r="Z47">
        <v>4.0214116799999999</v>
      </c>
      <c r="AA47">
        <v>0</v>
      </c>
      <c r="AB47">
        <v>8.0565986799999987</v>
      </c>
      <c r="AC47">
        <v>5.9383226239999995</v>
      </c>
      <c r="AD47">
        <v>5.592902640000001</v>
      </c>
      <c r="AE47">
        <v>12.9896052</v>
      </c>
      <c r="AF47">
        <v>2.7224999999999997</v>
      </c>
      <c r="AG47">
        <v>12.320106239999999</v>
      </c>
      <c r="AH47">
        <v>5.8107920000000002</v>
      </c>
      <c r="AI47">
        <v>0</v>
      </c>
      <c r="AJ47">
        <v>0</v>
      </c>
      <c r="AK47">
        <v>15.84451</v>
      </c>
      <c r="AL47">
        <v>0</v>
      </c>
      <c r="AM47">
        <v>1.6196330857142851</v>
      </c>
      <c r="AN47">
        <v>0.93737000000000004</v>
      </c>
      <c r="AO47">
        <v>1.1772799584</v>
      </c>
      <c r="AP47">
        <v>1.8864518400000001</v>
      </c>
      <c r="AQ47">
        <v>0</v>
      </c>
      <c r="AR47">
        <v>15.241824000000001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27.763186820904593</v>
      </c>
      <c r="BB47">
        <f t="shared" si="0"/>
        <v>946.38374179786842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0.50319999999999998</v>
      </c>
      <c r="K48">
        <v>9.4081419638982897</v>
      </c>
      <c r="L48">
        <v>578.48939232150292</v>
      </c>
      <c r="M48">
        <v>26.690842404164691</v>
      </c>
      <c r="N48">
        <v>36.245588235294115</v>
      </c>
      <c r="O48">
        <v>0</v>
      </c>
      <c r="P48">
        <v>36.357018763029878</v>
      </c>
      <c r="Q48">
        <v>5.9523063386944184</v>
      </c>
      <c r="R48">
        <v>6.5008310225303276</v>
      </c>
      <c r="S48">
        <v>8.0996420027816409</v>
      </c>
      <c r="T48">
        <v>0</v>
      </c>
      <c r="U48">
        <v>128.48016763346769</v>
      </c>
      <c r="V48">
        <v>4.3656069364161851</v>
      </c>
      <c r="W48">
        <v>13.782126947754353</v>
      </c>
      <c r="X48">
        <v>15.089672723466609</v>
      </c>
      <c r="Y48">
        <v>0</v>
      </c>
      <c r="Z48">
        <v>4.0214116799999999</v>
      </c>
      <c r="AA48">
        <v>0</v>
      </c>
      <c r="AB48">
        <v>8.0565986799999987</v>
      </c>
      <c r="AC48">
        <v>5.9383226239999995</v>
      </c>
      <c r="AD48">
        <v>5.592902640000001</v>
      </c>
      <c r="AE48">
        <v>12.9896052</v>
      </c>
      <c r="AF48">
        <v>2.7224999999999997</v>
      </c>
      <c r="AG48">
        <v>12.320106239999999</v>
      </c>
      <c r="AH48">
        <v>5.8107920000000002</v>
      </c>
      <c r="AI48">
        <v>0</v>
      </c>
      <c r="AJ48">
        <v>0</v>
      </c>
      <c r="AK48">
        <v>15.84451</v>
      </c>
      <c r="AL48">
        <v>0</v>
      </c>
      <c r="AM48">
        <v>1.6196330857142851</v>
      </c>
      <c r="AN48">
        <v>0.93737000000000004</v>
      </c>
      <c r="AO48">
        <v>1.1813389224000002</v>
      </c>
      <c r="AP48">
        <v>0.55021511999999995</v>
      </c>
      <c r="AQ48">
        <v>0</v>
      </c>
      <c r="AR48">
        <v>15.241824000000001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27.718466320888787</v>
      </c>
      <c r="BB48">
        <f t="shared" si="0"/>
        <v>944.85931826862623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0.50319999999999998</v>
      </c>
      <c r="K49">
        <v>9.4081129303180102</v>
      </c>
      <c r="L49">
        <v>578.48939232150292</v>
      </c>
      <c r="M49">
        <v>26.690842404164691</v>
      </c>
      <c r="N49">
        <v>36.245588235294115</v>
      </c>
      <c r="O49">
        <v>0</v>
      </c>
      <c r="P49">
        <v>36.357018763029878</v>
      </c>
      <c r="Q49">
        <v>5.9588494167550383</v>
      </c>
      <c r="R49">
        <v>6.4989007959183658</v>
      </c>
      <c r="S49">
        <v>8.1002374024961004</v>
      </c>
      <c r="T49">
        <v>0</v>
      </c>
      <c r="U49">
        <v>128.48016763346769</v>
      </c>
      <c r="V49">
        <v>4.3656069364161851</v>
      </c>
      <c r="W49">
        <v>13.782126947754353</v>
      </c>
      <c r="X49">
        <v>15.089672723466609</v>
      </c>
      <c r="Y49">
        <v>0</v>
      </c>
      <c r="Z49">
        <v>4.0214116799999999</v>
      </c>
      <c r="AA49">
        <v>0</v>
      </c>
      <c r="AB49">
        <v>8.0565986799999987</v>
      </c>
      <c r="AC49">
        <v>5.9383226239999995</v>
      </c>
      <c r="AD49">
        <v>5.592902640000001</v>
      </c>
      <c r="AE49">
        <v>12.9896052</v>
      </c>
      <c r="AF49">
        <v>2.7224999999999997</v>
      </c>
      <c r="AG49">
        <v>12.320106239999999</v>
      </c>
      <c r="AH49">
        <v>5.8107920000000002</v>
      </c>
      <c r="AI49">
        <v>0</v>
      </c>
      <c r="AJ49">
        <v>0</v>
      </c>
      <c r="AK49">
        <v>15.84451</v>
      </c>
      <c r="AL49">
        <v>0</v>
      </c>
      <c r="AM49">
        <v>1.6196330857142851</v>
      </c>
      <c r="AN49">
        <v>0.93737000000000004</v>
      </c>
      <c r="AO49">
        <v>1.1997395592</v>
      </c>
      <c r="AP49">
        <v>0.55021511999999995</v>
      </c>
      <c r="AQ49">
        <v>0</v>
      </c>
      <c r="AR49">
        <v>15.241824000000001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27.719138605195695</v>
      </c>
      <c r="BB49">
        <f t="shared" si="0"/>
        <v>944.88222583870231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0.50319999999999998</v>
      </c>
      <c r="K50">
        <v>9.4080578247788385</v>
      </c>
      <c r="L50">
        <v>578.48939232150292</v>
      </c>
      <c r="M50">
        <v>26.690842404164691</v>
      </c>
      <c r="N50">
        <v>36.245588235294115</v>
      </c>
      <c r="O50">
        <v>0</v>
      </c>
      <c r="P50">
        <v>36.357018763029878</v>
      </c>
      <c r="Q50">
        <v>5.9588494167550383</v>
      </c>
      <c r="R50">
        <v>6.4989007959183658</v>
      </c>
      <c r="S50">
        <v>8.1002374024961004</v>
      </c>
      <c r="T50">
        <v>0</v>
      </c>
      <c r="U50">
        <v>128.48016763346769</v>
      </c>
      <c r="V50">
        <v>4.3656069364161851</v>
      </c>
      <c r="W50">
        <v>13.782126947754353</v>
      </c>
      <c r="X50">
        <v>15.089672723466609</v>
      </c>
      <c r="Y50">
        <v>0</v>
      </c>
      <c r="Z50">
        <v>4.0214116799999999</v>
      </c>
      <c r="AA50">
        <v>0</v>
      </c>
      <c r="AB50">
        <v>8.0565986799999987</v>
      </c>
      <c r="AC50">
        <v>5.9383226239999995</v>
      </c>
      <c r="AD50">
        <v>5.592902640000001</v>
      </c>
      <c r="AE50">
        <v>12.9896052</v>
      </c>
      <c r="AF50">
        <v>2.7224999999999997</v>
      </c>
      <c r="AG50">
        <v>12.320106239999999</v>
      </c>
      <c r="AH50">
        <v>5.8107920000000002</v>
      </c>
      <c r="AI50">
        <v>0</v>
      </c>
      <c r="AJ50">
        <v>0</v>
      </c>
      <c r="AK50">
        <v>15.84451</v>
      </c>
      <c r="AL50">
        <v>0</v>
      </c>
      <c r="AM50">
        <v>1.6196330857142851</v>
      </c>
      <c r="AN50">
        <v>0.93737000000000004</v>
      </c>
      <c r="AO50">
        <v>1.2119164512</v>
      </c>
      <c r="AP50">
        <v>0.55021511999999995</v>
      </c>
      <c r="AQ50">
        <v>0</v>
      </c>
      <c r="AR50">
        <v>15.241824000000001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27.719484025567539</v>
      </c>
      <c r="BB50">
        <f t="shared" si="0"/>
        <v>944.89400220479126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0.50319999999999998</v>
      </c>
      <c r="K51">
        <v>9.4080413914299488</v>
      </c>
      <c r="L51">
        <v>578.48939232150292</v>
      </c>
      <c r="M51">
        <v>26.690842404164691</v>
      </c>
      <c r="N51">
        <v>36.245588235294115</v>
      </c>
      <c r="O51">
        <v>0</v>
      </c>
      <c r="P51">
        <v>36.357018763029878</v>
      </c>
      <c r="Q51">
        <v>5.9588494167550383</v>
      </c>
      <c r="R51">
        <v>6.4989007959183658</v>
      </c>
      <c r="S51">
        <v>8.1002374024961004</v>
      </c>
      <c r="T51">
        <v>0</v>
      </c>
      <c r="U51">
        <v>128.48016763346769</v>
      </c>
      <c r="V51">
        <v>4.3656069364161851</v>
      </c>
      <c r="W51">
        <v>13.041383236434108</v>
      </c>
      <c r="X51">
        <v>15.089672723466609</v>
      </c>
      <c r="Y51">
        <v>0</v>
      </c>
      <c r="Z51">
        <v>4.0214116799999999</v>
      </c>
      <c r="AA51">
        <v>0</v>
      </c>
      <c r="AB51">
        <v>8.0565986799999987</v>
      </c>
      <c r="AC51">
        <v>2.9691613119999998</v>
      </c>
      <c r="AD51">
        <v>5.592902640000001</v>
      </c>
      <c r="AE51">
        <v>12.9896052</v>
      </c>
      <c r="AF51">
        <v>2.7224999999999997</v>
      </c>
      <c r="AG51">
        <v>12.320106239999999</v>
      </c>
      <c r="AH51">
        <v>5.8107920000000002</v>
      </c>
      <c r="AI51">
        <v>0</v>
      </c>
      <c r="AJ51">
        <v>0</v>
      </c>
      <c r="AK51">
        <v>15.84451</v>
      </c>
      <c r="AL51">
        <v>0</v>
      </c>
      <c r="AM51">
        <v>1.6196330857142851</v>
      </c>
      <c r="AN51">
        <v>0.93737000000000004</v>
      </c>
      <c r="AO51">
        <v>1.2216579648000001</v>
      </c>
      <c r="AP51">
        <v>0.55021511999999995</v>
      </c>
      <c r="AQ51">
        <v>0</v>
      </c>
      <c r="AR51">
        <v>15.241824000000001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27.614028746466637</v>
      </c>
      <c r="BB51">
        <f t="shared" si="0"/>
        <v>941.29927754082303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0.50319999999999998</v>
      </c>
      <c r="K52">
        <v>9.4081408359252627</v>
      </c>
      <c r="L52">
        <v>578.48939232150292</v>
      </c>
      <c r="M52">
        <v>26.690842404164691</v>
      </c>
      <c r="N52">
        <v>36.245588235294115</v>
      </c>
      <c r="O52">
        <v>0</v>
      </c>
      <c r="P52">
        <v>36.357018763029878</v>
      </c>
      <c r="Q52">
        <v>5.9588494167550383</v>
      </c>
      <c r="R52">
        <v>6.4989007959183658</v>
      </c>
      <c r="S52">
        <v>8.1002374024961004</v>
      </c>
      <c r="T52">
        <v>0</v>
      </c>
      <c r="U52">
        <v>128.48016763346769</v>
      </c>
      <c r="V52">
        <v>4.3656069364161851</v>
      </c>
      <c r="W52">
        <v>13.041383236434108</v>
      </c>
      <c r="X52">
        <v>15.089672723466609</v>
      </c>
      <c r="Y52">
        <v>0</v>
      </c>
      <c r="Z52">
        <v>4.0214116799999999</v>
      </c>
      <c r="AA52">
        <v>0</v>
      </c>
      <c r="AB52">
        <v>4.0078511199999998</v>
      </c>
      <c r="AC52">
        <v>2.9691613119999998</v>
      </c>
      <c r="AD52">
        <v>5.592902640000001</v>
      </c>
      <c r="AE52">
        <v>12.9896052</v>
      </c>
      <c r="AF52">
        <v>2.7224999999999997</v>
      </c>
      <c r="AG52">
        <v>12.320106239999999</v>
      </c>
      <c r="AH52">
        <v>5.8107920000000002</v>
      </c>
      <c r="AI52">
        <v>0</v>
      </c>
      <c r="AJ52">
        <v>0</v>
      </c>
      <c r="AK52">
        <v>15.84451</v>
      </c>
      <c r="AL52">
        <v>0</v>
      </c>
      <c r="AM52">
        <v>1.6196330857142851</v>
      </c>
      <c r="AN52">
        <v>0.93737000000000004</v>
      </c>
      <c r="AO52">
        <v>1.2574670472000002</v>
      </c>
      <c r="AP52">
        <v>0.55021511999999995</v>
      </c>
      <c r="AQ52">
        <v>0</v>
      </c>
      <c r="AR52">
        <v>15.241824000000001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27.499662983246907</v>
      </c>
      <c r="BB52">
        <f t="shared" si="0"/>
        <v>937.40080427093801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0.50319999999999998</v>
      </c>
      <c r="K53">
        <v>9.4080758303683911</v>
      </c>
      <c r="L53">
        <v>578.48939232150292</v>
      </c>
      <c r="M53">
        <v>26.690842404164691</v>
      </c>
      <c r="N53">
        <v>36.245588235294115</v>
      </c>
      <c r="O53">
        <v>0</v>
      </c>
      <c r="P53">
        <v>36.357018763029878</v>
      </c>
      <c r="Q53">
        <v>5.9588494167550383</v>
      </c>
      <c r="R53">
        <v>6.4989007959183658</v>
      </c>
      <c r="S53">
        <v>8.1002374024961004</v>
      </c>
      <c r="T53">
        <v>0</v>
      </c>
      <c r="U53">
        <v>128.48016763346769</v>
      </c>
      <c r="V53">
        <v>4.3656069364161851</v>
      </c>
      <c r="W53">
        <v>13.041383236434108</v>
      </c>
      <c r="X53">
        <v>15.089672723466609</v>
      </c>
      <c r="Y53">
        <v>0</v>
      </c>
      <c r="Z53">
        <v>4.0214116799999999</v>
      </c>
      <c r="AA53">
        <v>0</v>
      </c>
      <c r="AB53">
        <v>4.0078511199999998</v>
      </c>
      <c r="AC53">
        <v>2.9691613119999998</v>
      </c>
      <c r="AD53">
        <v>5.592902640000001</v>
      </c>
      <c r="AE53">
        <v>12.9896052</v>
      </c>
      <c r="AF53">
        <v>2.7224999999999997</v>
      </c>
      <c r="AG53">
        <v>12.320106239999999</v>
      </c>
      <c r="AH53">
        <v>11.621584</v>
      </c>
      <c r="AI53">
        <v>0</v>
      </c>
      <c r="AJ53">
        <v>0</v>
      </c>
      <c r="AK53">
        <v>15.84451</v>
      </c>
      <c r="AL53">
        <v>0</v>
      </c>
      <c r="AM53">
        <v>1.6196330857142851</v>
      </c>
      <c r="AN53">
        <v>0.93737000000000004</v>
      </c>
      <c r="AO53">
        <v>1.2964331015999999</v>
      </c>
      <c r="AP53">
        <v>1.8864518400000001</v>
      </c>
      <c r="AQ53">
        <v>0</v>
      </c>
      <c r="AR53">
        <v>15.241824000000001</v>
      </c>
      <c r="AS53">
        <v>10.070059583999999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27.712554252505711</v>
      </c>
      <c r="BB53">
        <f t="shared" si="0"/>
        <v>944.6577852501224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0.50319999999999998</v>
      </c>
      <c r="K54">
        <v>9.408142413191694</v>
      </c>
      <c r="L54">
        <v>578.48939232150292</v>
      </c>
      <c r="M54">
        <v>26.690842404164691</v>
      </c>
      <c r="N54">
        <v>36.245588235294115</v>
      </c>
      <c r="O54">
        <v>0</v>
      </c>
      <c r="P54">
        <v>36.357018763029878</v>
      </c>
      <c r="Q54">
        <v>5.9588494167550383</v>
      </c>
      <c r="R54">
        <v>6.4989007959183658</v>
      </c>
      <c r="S54">
        <v>8.1002374024961004</v>
      </c>
      <c r="T54">
        <v>0</v>
      </c>
      <c r="U54">
        <v>128.48016763346769</v>
      </c>
      <c r="V54">
        <v>4.3656069364161851</v>
      </c>
      <c r="W54">
        <v>13.041383236434108</v>
      </c>
      <c r="X54">
        <v>15.089672723466609</v>
      </c>
      <c r="Y54">
        <v>0</v>
      </c>
      <c r="Z54">
        <v>4.0214116799999999</v>
      </c>
      <c r="AA54">
        <v>0</v>
      </c>
      <c r="AB54">
        <v>4.0078511199999998</v>
      </c>
      <c r="AC54">
        <v>2.9691613119999998</v>
      </c>
      <c r="AD54">
        <v>5.592902640000001</v>
      </c>
      <c r="AE54">
        <v>12.9896052</v>
      </c>
      <c r="AF54">
        <v>2.7224999999999997</v>
      </c>
      <c r="AG54">
        <v>12.320106239999999</v>
      </c>
      <c r="AH54">
        <v>11.621584</v>
      </c>
      <c r="AI54">
        <v>0</v>
      </c>
      <c r="AJ54">
        <v>0</v>
      </c>
      <c r="AK54">
        <v>15.84451</v>
      </c>
      <c r="AL54">
        <v>0</v>
      </c>
      <c r="AM54">
        <v>1.6196330857142851</v>
      </c>
      <c r="AN54">
        <v>0.93737000000000004</v>
      </c>
      <c r="AO54">
        <v>1.3224104712000002</v>
      </c>
      <c r="AP54">
        <v>1.8864518400000001</v>
      </c>
      <c r="AQ54">
        <v>0</v>
      </c>
      <c r="AR54">
        <v>15.241824000000001</v>
      </c>
      <c r="AS54">
        <v>10.070059583999999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27.713296765391803</v>
      </c>
      <c r="BB54">
        <f t="shared" si="0"/>
        <v>944.68308668965972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0.50319999999999998</v>
      </c>
      <c r="K55">
        <v>9.408142413191694</v>
      </c>
      <c r="L55">
        <v>578.48939232150292</v>
      </c>
      <c r="M55">
        <v>26.690842404164691</v>
      </c>
      <c r="N55">
        <v>36.245588235294115</v>
      </c>
      <c r="O55">
        <v>0</v>
      </c>
      <c r="P55">
        <v>36.357018763029878</v>
      </c>
      <c r="Q55">
        <v>5.9523063386944184</v>
      </c>
      <c r="R55">
        <v>6.5008310225303276</v>
      </c>
      <c r="S55">
        <v>8.0996420027816409</v>
      </c>
      <c r="T55">
        <v>0</v>
      </c>
      <c r="U55">
        <v>128.48016763346769</v>
      </c>
      <c r="V55">
        <v>4.3656069364161851</v>
      </c>
      <c r="W55">
        <v>13.408597127384036</v>
      </c>
      <c r="X55">
        <v>15.089672723466609</v>
      </c>
      <c r="Y55">
        <v>0</v>
      </c>
      <c r="Z55">
        <v>4.0214116799999999</v>
      </c>
      <c r="AA55">
        <v>0</v>
      </c>
      <c r="AB55">
        <v>4.0078511199999998</v>
      </c>
      <c r="AC55">
        <v>2.9691613119999998</v>
      </c>
      <c r="AD55">
        <v>5.592902640000001</v>
      </c>
      <c r="AE55">
        <v>12.9896052</v>
      </c>
      <c r="AF55">
        <v>2.7224999999999997</v>
      </c>
      <c r="AG55">
        <v>12.320106239999999</v>
      </c>
      <c r="AH55">
        <v>11.621584</v>
      </c>
      <c r="AI55">
        <v>0</v>
      </c>
      <c r="AJ55">
        <v>0</v>
      </c>
      <c r="AK55">
        <v>15.84451</v>
      </c>
      <c r="AL55">
        <v>0</v>
      </c>
      <c r="AM55">
        <v>1.6196330857142851</v>
      </c>
      <c r="AN55">
        <v>0.93737000000000004</v>
      </c>
      <c r="AO55">
        <v>1.8747001727999999</v>
      </c>
      <c r="AP55">
        <v>1.8864518400000001</v>
      </c>
      <c r="AQ55">
        <v>0</v>
      </c>
      <c r="AR55">
        <v>15.241824000000001</v>
      </c>
      <c r="AS55">
        <v>10.070059583999999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27.739353637944006</v>
      </c>
      <c r="BB55">
        <f t="shared" si="0"/>
        <v>945.57132515849423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0.50319999999999998</v>
      </c>
      <c r="K56">
        <v>9.408142413191694</v>
      </c>
      <c r="L56">
        <v>578.48939232150292</v>
      </c>
      <c r="M56">
        <v>26.690842404164691</v>
      </c>
      <c r="N56">
        <v>36.245588235294115</v>
      </c>
      <c r="O56">
        <v>0</v>
      </c>
      <c r="P56">
        <v>36.357018763029878</v>
      </c>
      <c r="Q56">
        <v>5.9523063386944184</v>
      </c>
      <c r="R56">
        <v>6.5008310225303276</v>
      </c>
      <c r="S56">
        <v>8.0996420027816409</v>
      </c>
      <c r="T56">
        <v>0</v>
      </c>
      <c r="U56">
        <v>128.48016763346769</v>
      </c>
      <c r="V56">
        <v>4.3656069364161851</v>
      </c>
      <c r="W56">
        <v>13.408597127384036</v>
      </c>
      <c r="X56">
        <v>15.089672723466609</v>
      </c>
      <c r="Y56">
        <v>0</v>
      </c>
      <c r="Z56">
        <v>4.0214116799999999</v>
      </c>
      <c r="AA56">
        <v>0</v>
      </c>
      <c r="AB56">
        <v>4.0078511199999998</v>
      </c>
      <c r="AC56">
        <v>2.9691613119999998</v>
      </c>
      <c r="AD56">
        <v>5.592902640000001</v>
      </c>
      <c r="AE56">
        <v>12.9896052</v>
      </c>
      <c r="AF56">
        <v>2.7224999999999997</v>
      </c>
      <c r="AG56">
        <v>12.320106239999999</v>
      </c>
      <c r="AH56">
        <v>11.621584</v>
      </c>
      <c r="AI56">
        <v>0</v>
      </c>
      <c r="AJ56">
        <v>0</v>
      </c>
      <c r="AK56">
        <v>15.84451</v>
      </c>
      <c r="AL56">
        <v>0</v>
      </c>
      <c r="AM56">
        <v>1.6196330857142851</v>
      </c>
      <c r="AN56">
        <v>0.93737000000000004</v>
      </c>
      <c r="AO56">
        <v>1.8857946743999998</v>
      </c>
      <c r="AP56">
        <v>1.8864518400000001</v>
      </c>
      <c r="AQ56">
        <v>2.8994999999999993</v>
      </c>
      <c r="AR56">
        <v>15.241824000000001</v>
      </c>
      <c r="AS56">
        <v>10.070059583999999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27.822305698744003</v>
      </c>
      <c r="BB56">
        <f t="shared" si="0"/>
        <v>948.39896759929422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0.50319999999999998</v>
      </c>
      <c r="K57">
        <v>9.408142413191694</v>
      </c>
      <c r="L57">
        <v>392.29602439543294</v>
      </c>
      <c r="M57">
        <v>26.690842404164691</v>
      </c>
      <c r="N57">
        <v>36.245588235294115</v>
      </c>
      <c r="O57">
        <v>0</v>
      </c>
      <c r="P57">
        <v>36.357018763029878</v>
      </c>
      <c r="Q57">
        <v>5.9588494167550383</v>
      </c>
      <c r="R57">
        <v>6.4989007959183658</v>
      </c>
      <c r="S57">
        <v>8.1002374024961004</v>
      </c>
      <c r="T57">
        <v>0</v>
      </c>
      <c r="U57">
        <v>128.48016763346769</v>
      </c>
      <c r="V57">
        <v>4.3656069364161851</v>
      </c>
      <c r="W57">
        <v>13.967312909789733</v>
      </c>
      <c r="X57">
        <v>15.089672723466609</v>
      </c>
      <c r="Y57">
        <v>0</v>
      </c>
      <c r="Z57">
        <v>6.0746400000000005</v>
      </c>
      <c r="AA57">
        <v>4.2899844000000007</v>
      </c>
      <c r="AB57">
        <v>4.0078511199999998</v>
      </c>
      <c r="AC57">
        <v>2.9691613119999998</v>
      </c>
      <c r="AD57">
        <v>5.592902640000001</v>
      </c>
      <c r="AE57">
        <v>12.9896052</v>
      </c>
      <c r="AF57">
        <v>2.7224999999999997</v>
      </c>
      <c r="AG57">
        <v>12.320106239999999</v>
      </c>
      <c r="AH57">
        <v>11.621584</v>
      </c>
      <c r="AI57">
        <v>0</v>
      </c>
      <c r="AJ57">
        <v>0</v>
      </c>
      <c r="AK57">
        <v>15.84451</v>
      </c>
      <c r="AL57">
        <v>0</v>
      </c>
      <c r="AM57">
        <v>1.6196330857142851</v>
      </c>
      <c r="AN57">
        <v>0.93737000000000004</v>
      </c>
      <c r="AO57">
        <v>1.871182404</v>
      </c>
      <c r="AP57">
        <v>1.8864518400000001</v>
      </c>
      <c r="AQ57">
        <v>6.7848299999999995</v>
      </c>
      <c r="AR57">
        <v>15.241824000000001</v>
      </c>
      <c r="AS57">
        <v>10.070059583999999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22.822964180913722</v>
      </c>
      <c r="BB57">
        <f t="shared" si="0"/>
        <v>777.98279567422344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0.50319999999999998</v>
      </c>
      <c r="K58">
        <v>9.408142413191694</v>
      </c>
      <c r="L58">
        <v>392.29602439543294</v>
      </c>
      <c r="M58">
        <v>26.690842404164691</v>
      </c>
      <c r="N58">
        <v>36.245588235294115</v>
      </c>
      <c r="O58">
        <v>0</v>
      </c>
      <c r="P58">
        <v>36.357018763029878</v>
      </c>
      <c r="Q58">
        <v>5.9588494167550383</v>
      </c>
      <c r="R58">
        <v>6.4989007959183658</v>
      </c>
      <c r="S58">
        <v>8.1002374024961004</v>
      </c>
      <c r="T58">
        <v>0</v>
      </c>
      <c r="U58">
        <v>128.48016763346769</v>
      </c>
      <c r="V58">
        <v>4.3656069364161851</v>
      </c>
      <c r="W58">
        <v>13.967312909789733</v>
      </c>
      <c r="X58">
        <v>15.089672723466609</v>
      </c>
      <c r="Y58">
        <v>0</v>
      </c>
      <c r="Z58">
        <v>6.0746400000000005</v>
      </c>
      <c r="AA58">
        <v>5.4533699999999996</v>
      </c>
      <c r="AB58">
        <v>4.0078511199999998</v>
      </c>
      <c r="AC58">
        <v>2.9691613119999998</v>
      </c>
      <c r="AD58">
        <v>5.592902640000001</v>
      </c>
      <c r="AE58">
        <v>12.9896052</v>
      </c>
      <c r="AF58">
        <v>2.7224999999999997</v>
      </c>
      <c r="AG58">
        <v>12.320106239999999</v>
      </c>
      <c r="AH58">
        <v>17.432376000000001</v>
      </c>
      <c r="AI58">
        <v>0</v>
      </c>
      <c r="AJ58">
        <v>0</v>
      </c>
      <c r="AK58">
        <v>15.84451</v>
      </c>
      <c r="AL58">
        <v>0</v>
      </c>
      <c r="AM58">
        <v>1.6196330857142851</v>
      </c>
      <c r="AN58">
        <v>0.93737000000000004</v>
      </c>
      <c r="AO58">
        <v>1.8856142760000005</v>
      </c>
      <c r="AP58">
        <v>1.8864518400000001</v>
      </c>
      <c r="AQ58">
        <v>6.8814799999999998</v>
      </c>
      <c r="AR58">
        <v>15.241824000000001</v>
      </c>
      <c r="AS58">
        <v>10.070059583999999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23.02489433972643</v>
      </c>
      <c r="BB58">
        <f t="shared" si="0"/>
        <v>784.86612498741067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0.50319999999999998</v>
      </c>
      <c r="K59">
        <v>9.408142413191694</v>
      </c>
      <c r="L59">
        <v>385.67237315571799</v>
      </c>
      <c r="M59">
        <v>26.690842404164691</v>
      </c>
      <c r="N59">
        <v>36.245588235294115</v>
      </c>
      <c r="O59">
        <v>0</v>
      </c>
      <c r="P59">
        <v>36.357018763029878</v>
      </c>
      <c r="Q59">
        <v>5.9588494167550383</v>
      </c>
      <c r="R59">
        <v>6.4989007959183658</v>
      </c>
      <c r="S59">
        <v>8.1002374024961004</v>
      </c>
      <c r="T59">
        <v>0</v>
      </c>
      <c r="U59">
        <v>128.48016763346769</v>
      </c>
      <c r="V59">
        <v>4.3656069364161851</v>
      </c>
      <c r="W59">
        <v>14.234677826086957</v>
      </c>
      <c r="X59">
        <v>15.089672723466609</v>
      </c>
      <c r="Y59">
        <v>0</v>
      </c>
      <c r="Z59">
        <v>6.0746400000000005</v>
      </c>
      <c r="AA59">
        <v>8.6042059999999996</v>
      </c>
      <c r="AB59">
        <v>4.0078511199999998</v>
      </c>
      <c r="AC59">
        <v>2.9691613119999998</v>
      </c>
      <c r="AD59">
        <v>5.592902640000001</v>
      </c>
      <c r="AE59">
        <v>12.9896052</v>
      </c>
      <c r="AF59">
        <v>2.7224999999999997</v>
      </c>
      <c r="AG59">
        <v>12.320106239999999</v>
      </c>
      <c r="AH59">
        <v>17.432376000000001</v>
      </c>
      <c r="AI59">
        <v>0</v>
      </c>
      <c r="AJ59">
        <v>0</v>
      </c>
      <c r="AK59">
        <v>15.84451</v>
      </c>
      <c r="AL59">
        <v>0</v>
      </c>
      <c r="AM59">
        <v>3.2392661714285702</v>
      </c>
      <c r="AN59">
        <v>0.93737000000000004</v>
      </c>
      <c r="AO59">
        <v>1.8828181007999996</v>
      </c>
      <c r="AP59">
        <v>1.8864518400000001</v>
      </c>
      <c r="AQ59">
        <v>6.8814799999999998</v>
      </c>
      <c r="AR59">
        <v>15.241824000000001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22.971525655388632</v>
      </c>
      <c r="BB59">
        <f t="shared" si="0"/>
        <v>783.04693777924501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0.50319999999999998</v>
      </c>
      <c r="K60">
        <v>9.408142413191694</v>
      </c>
      <c r="L60">
        <v>385.67237315571799</v>
      </c>
      <c r="M60">
        <v>26.690842404164691</v>
      </c>
      <c r="N60">
        <v>36.245588235294115</v>
      </c>
      <c r="O60">
        <v>0</v>
      </c>
      <c r="P60">
        <v>36.357018763029878</v>
      </c>
      <c r="Q60">
        <v>5.9588494167550383</v>
      </c>
      <c r="R60">
        <v>6.4989007959183658</v>
      </c>
      <c r="S60">
        <v>8.1002374024961004</v>
      </c>
      <c r="T60">
        <v>0</v>
      </c>
      <c r="U60">
        <v>128.48016763346769</v>
      </c>
      <c r="V60">
        <v>4.3656069364161851</v>
      </c>
      <c r="W60">
        <v>14.234677826086957</v>
      </c>
      <c r="X60">
        <v>15.089672723466609</v>
      </c>
      <c r="Y60">
        <v>0</v>
      </c>
      <c r="Z60">
        <v>6.0746400000000005</v>
      </c>
      <c r="AA60">
        <v>12.918427599999999</v>
      </c>
      <c r="AB60">
        <v>4.0078511199999998</v>
      </c>
      <c r="AC60">
        <v>2.9691613119999998</v>
      </c>
      <c r="AD60">
        <v>5.592902640000001</v>
      </c>
      <c r="AE60">
        <v>12.9896052</v>
      </c>
      <c r="AF60">
        <v>2.7224999999999997</v>
      </c>
      <c r="AG60">
        <v>12.320106239999999</v>
      </c>
      <c r="AH60">
        <v>17.432376000000001</v>
      </c>
      <c r="AI60">
        <v>0</v>
      </c>
      <c r="AJ60">
        <v>0</v>
      </c>
      <c r="AK60">
        <v>15.84451</v>
      </c>
      <c r="AL60">
        <v>0</v>
      </c>
      <c r="AM60">
        <v>3.2392661714285702</v>
      </c>
      <c r="AN60">
        <v>0.93737000000000004</v>
      </c>
      <c r="AO60">
        <v>1.8759629616000002</v>
      </c>
      <c r="AP60">
        <v>0.94322591999999983</v>
      </c>
      <c r="AQ60">
        <v>9.7423199999999976</v>
      </c>
      <c r="AR60">
        <v>15.241824000000001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23.148937663388637</v>
      </c>
      <c r="BB60">
        <f t="shared" si="0"/>
        <v>789.09450631204493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0.50319999999999998</v>
      </c>
      <c r="K61">
        <v>9.4080486633954887</v>
      </c>
      <c r="L61">
        <v>385.67237315571799</v>
      </c>
      <c r="M61">
        <v>26.690842404164691</v>
      </c>
      <c r="N61">
        <v>36.245588235294115</v>
      </c>
      <c r="O61">
        <v>0</v>
      </c>
      <c r="P61">
        <v>36.357018763029878</v>
      </c>
      <c r="Q61">
        <v>5.9588494167550383</v>
      </c>
      <c r="R61">
        <v>6.4989007959183658</v>
      </c>
      <c r="S61">
        <v>8.1002374024961004</v>
      </c>
      <c r="T61">
        <v>0</v>
      </c>
      <c r="U61">
        <v>128.48016763346769</v>
      </c>
      <c r="V61">
        <v>4.3656069364161851</v>
      </c>
      <c r="W61">
        <v>14.234677826086957</v>
      </c>
      <c r="X61">
        <v>15.089672723466609</v>
      </c>
      <c r="Y61">
        <v>0</v>
      </c>
      <c r="Z61">
        <v>6.0746400000000005</v>
      </c>
      <c r="AA61">
        <v>12.918427599999999</v>
      </c>
      <c r="AB61">
        <v>4.0078511199999998</v>
      </c>
      <c r="AC61">
        <v>2.9691613119999998</v>
      </c>
      <c r="AD61">
        <v>5.592902640000001</v>
      </c>
      <c r="AE61">
        <v>12.9896052</v>
      </c>
      <c r="AF61">
        <v>2.7224999999999997</v>
      </c>
      <c r="AG61">
        <v>12.320106239999999</v>
      </c>
      <c r="AH61">
        <v>17.432376000000001</v>
      </c>
      <c r="AI61">
        <v>0</v>
      </c>
      <c r="AJ61">
        <v>0</v>
      </c>
      <c r="AK61">
        <v>15.84451</v>
      </c>
      <c r="AL61">
        <v>0</v>
      </c>
      <c r="AM61">
        <v>3.2392661714285702</v>
      </c>
      <c r="AN61">
        <v>0.93737000000000004</v>
      </c>
      <c r="AO61">
        <v>1.8658606512000004</v>
      </c>
      <c r="AP61">
        <v>0.94322591999999983</v>
      </c>
      <c r="AQ61">
        <v>10.322219999999998</v>
      </c>
      <c r="AR61">
        <v>15.241824000000001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23.165174362704924</v>
      </c>
      <c r="BB61">
        <f t="shared" si="0"/>
        <v>789.64797355253268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0.50319999999999998</v>
      </c>
      <c r="K62">
        <v>9.408115992173423</v>
      </c>
      <c r="L62">
        <v>385.67237315571799</v>
      </c>
      <c r="M62">
        <v>26.690842404164691</v>
      </c>
      <c r="N62">
        <v>36.245588235294115</v>
      </c>
      <c r="O62">
        <v>0</v>
      </c>
      <c r="P62">
        <v>36.357018763029878</v>
      </c>
      <c r="Q62">
        <v>5.9588494167550383</v>
      </c>
      <c r="R62">
        <v>6.4989007959183658</v>
      </c>
      <c r="S62">
        <v>8.1002374024961004</v>
      </c>
      <c r="T62">
        <v>0</v>
      </c>
      <c r="U62">
        <v>128.48016763346769</v>
      </c>
      <c r="V62">
        <v>4.3656069364161851</v>
      </c>
      <c r="W62">
        <v>14.234677826086957</v>
      </c>
      <c r="X62">
        <v>15.089672723466609</v>
      </c>
      <c r="Y62">
        <v>0</v>
      </c>
      <c r="Z62">
        <v>6.0746400000000005</v>
      </c>
      <c r="AA62">
        <v>12.918427599999999</v>
      </c>
      <c r="AB62">
        <v>4.0078511199999998</v>
      </c>
      <c r="AC62">
        <v>2.9691613119999998</v>
      </c>
      <c r="AD62">
        <v>5.592902640000001</v>
      </c>
      <c r="AE62">
        <v>8.6597367999999992</v>
      </c>
      <c r="AF62">
        <v>2.7224999999999997</v>
      </c>
      <c r="AG62">
        <v>12.320106239999999</v>
      </c>
      <c r="AH62">
        <v>17.432376000000001</v>
      </c>
      <c r="AI62">
        <v>0</v>
      </c>
      <c r="AJ62">
        <v>0</v>
      </c>
      <c r="AK62">
        <v>15.84451</v>
      </c>
      <c r="AL62">
        <v>0</v>
      </c>
      <c r="AM62">
        <v>3.2392661714285702</v>
      </c>
      <c r="AN62">
        <v>0.93737000000000004</v>
      </c>
      <c r="AO62">
        <v>1.8607192967999997</v>
      </c>
      <c r="AP62">
        <v>0.94322591999999983</v>
      </c>
      <c r="AQ62">
        <v>10.322219999999998</v>
      </c>
      <c r="AR62">
        <v>15.241824000000001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23.041628228340215</v>
      </c>
      <c r="BB62">
        <f t="shared" si="0"/>
        <v>785.43657726127526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0.50319999999999998</v>
      </c>
      <c r="K63">
        <v>9.4080619698343373</v>
      </c>
      <c r="L63">
        <v>385.6671767959719</v>
      </c>
      <c r="M63">
        <v>26.690842404164691</v>
      </c>
      <c r="N63">
        <v>36.245588235294115</v>
      </c>
      <c r="O63">
        <v>0</v>
      </c>
      <c r="P63">
        <v>36.357018763029878</v>
      </c>
      <c r="Q63">
        <v>5.9588494167550383</v>
      </c>
      <c r="R63">
        <v>6.4989007959183658</v>
      </c>
      <c r="S63">
        <v>8.1002374024961004</v>
      </c>
      <c r="T63">
        <v>0</v>
      </c>
      <c r="U63">
        <v>128.48016763346769</v>
      </c>
      <c r="V63">
        <v>4.3656069364161851</v>
      </c>
      <c r="W63">
        <v>14.234677826086957</v>
      </c>
      <c r="X63">
        <v>15.089672723466609</v>
      </c>
      <c r="Y63">
        <v>0</v>
      </c>
      <c r="Z63">
        <v>6.0746400000000005</v>
      </c>
      <c r="AA63">
        <v>12.918427599999999</v>
      </c>
      <c r="AB63">
        <v>4.0078511199999998</v>
      </c>
      <c r="AC63">
        <v>2.9691613119999998</v>
      </c>
      <c r="AD63">
        <v>5.592902640000001</v>
      </c>
      <c r="AE63">
        <v>8.6597367999999992</v>
      </c>
      <c r="AF63">
        <v>2.7224999999999997</v>
      </c>
      <c r="AG63">
        <v>12.320106239999999</v>
      </c>
      <c r="AH63">
        <v>17.432376000000001</v>
      </c>
      <c r="AI63">
        <v>0</v>
      </c>
      <c r="AJ63">
        <v>0</v>
      </c>
      <c r="AK63">
        <v>15.84451</v>
      </c>
      <c r="AL63">
        <v>0</v>
      </c>
      <c r="AM63">
        <v>3.2392661714285702</v>
      </c>
      <c r="AN63">
        <v>0.93737000000000004</v>
      </c>
      <c r="AO63">
        <v>1.864417464</v>
      </c>
      <c r="AP63">
        <v>0.94322591999999983</v>
      </c>
      <c r="AQ63">
        <v>10.322219999999998</v>
      </c>
      <c r="AR63">
        <v>15.241824000000001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23.041584889434027</v>
      </c>
      <c r="BB63">
        <f t="shared" si="0"/>
        <v>785.43506838529629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0.50319999999999998</v>
      </c>
      <c r="K64">
        <v>9.4080856343879731</v>
      </c>
      <c r="L64">
        <v>385.6671767959719</v>
      </c>
      <c r="M64">
        <v>26.690842404164691</v>
      </c>
      <c r="N64">
        <v>36.245588235294115</v>
      </c>
      <c r="O64">
        <v>0</v>
      </c>
      <c r="P64">
        <v>36.357018763029878</v>
      </c>
      <c r="Q64">
        <v>5.9588494167550383</v>
      </c>
      <c r="R64">
        <v>6.4989007959183658</v>
      </c>
      <c r="S64">
        <v>8.1002374024961004</v>
      </c>
      <c r="T64">
        <v>0</v>
      </c>
      <c r="U64">
        <v>128.48016763346769</v>
      </c>
      <c r="V64">
        <v>4.3656069364161851</v>
      </c>
      <c r="W64">
        <v>14.234677826086957</v>
      </c>
      <c r="X64">
        <v>15.089672723466609</v>
      </c>
      <c r="Y64">
        <v>0</v>
      </c>
      <c r="Z64">
        <v>6.0746400000000005</v>
      </c>
      <c r="AA64">
        <v>12.918427599999999</v>
      </c>
      <c r="AB64">
        <v>4.0078511199999998</v>
      </c>
      <c r="AC64">
        <v>2.9691613119999998</v>
      </c>
      <c r="AD64">
        <v>5.592902640000001</v>
      </c>
      <c r="AE64">
        <v>8.6597367999999992</v>
      </c>
      <c r="AF64">
        <v>2.7224999999999997</v>
      </c>
      <c r="AG64">
        <v>12.320106239999999</v>
      </c>
      <c r="AH64">
        <v>17.432376000000001</v>
      </c>
      <c r="AI64">
        <v>0</v>
      </c>
      <c r="AJ64">
        <v>0</v>
      </c>
      <c r="AK64">
        <v>15.84451</v>
      </c>
      <c r="AL64">
        <v>0</v>
      </c>
      <c r="AM64">
        <v>3.2392661714285702</v>
      </c>
      <c r="AN64">
        <v>0.93737000000000004</v>
      </c>
      <c r="AO64">
        <v>1.8673940375999998</v>
      </c>
      <c r="AP64">
        <v>0.94322591999999983</v>
      </c>
      <c r="AQ64">
        <v>10.322219999999998</v>
      </c>
      <c r="AR64">
        <v>15.241824000000001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23.041670241112527</v>
      </c>
      <c r="BB64">
        <f t="shared" si="0"/>
        <v>785.43798327177137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0.50319999999999998</v>
      </c>
      <c r="K65">
        <v>9.4080856343879731</v>
      </c>
      <c r="L65">
        <v>385.6671767959719</v>
      </c>
      <c r="M65">
        <v>26.690842404164691</v>
      </c>
      <c r="N65">
        <v>36.245588235294115</v>
      </c>
      <c r="O65">
        <v>0</v>
      </c>
      <c r="P65">
        <v>36.357018763029878</v>
      </c>
      <c r="Q65">
        <v>5.9588494167550383</v>
      </c>
      <c r="R65">
        <v>6.4989007959183658</v>
      </c>
      <c r="S65">
        <v>8.1002374024961004</v>
      </c>
      <c r="T65">
        <v>0</v>
      </c>
      <c r="U65">
        <v>128.48016763346769</v>
      </c>
      <c r="V65">
        <v>4.3656069364161851</v>
      </c>
      <c r="W65">
        <v>14.234677826086957</v>
      </c>
      <c r="X65">
        <v>15.089672723466609</v>
      </c>
      <c r="Y65">
        <v>0</v>
      </c>
      <c r="Z65">
        <v>6.0746400000000005</v>
      </c>
      <c r="AA65">
        <v>11.633856</v>
      </c>
      <c r="AB65">
        <v>8.0565986799999987</v>
      </c>
      <c r="AC65">
        <v>5.9383226239999995</v>
      </c>
      <c r="AD65">
        <v>5.592902640000001</v>
      </c>
      <c r="AE65">
        <v>8.6597367999999992</v>
      </c>
      <c r="AF65">
        <v>2.7224999999999997</v>
      </c>
      <c r="AG65">
        <v>12.320106239999999</v>
      </c>
      <c r="AH65">
        <v>17.432376000000001</v>
      </c>
      <c r="AI65">
        <v>0</v>
      </c>
      <c r="AJ65">
        <v>0</v>
      </c>
      <c r="AK65">
        <v>15.84451</v>
      </c>
      <c r="AL65">
        <v>0</v>
      </c>
      <c r="AM65">
        <v>3.2392661714285702</v>
      </c>
      <c r="AN65">
        <v>0.93737000000000004</v>
      </c>
      <c r="AO65">
        <v>1.8856142760000005</v>
      </c>
      <c r="AP65">
        <v>1.1397313200000001</v>
      </c>
      <c r="AQ65">
        <v>9.7423199999999976</v>
      </c>
      <c r="AR65">
        <v>15.241824000000001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23.194663283512526</v>
      </c>
      <c r="BB65">
        <f t="shared" si="0"/>
        <v>790.65315313977123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0.50319999999999998</v>
      </c>
      <c r="K66">
        <v>9.4080856343879731</v>
      </c>
      <c r="L66">
        <v>385.6671767959719</v>
      </c>
      <c r="M66">
        <v>26.690842404164691</v>
      </c>
      <c r="N66">
        <v>36.245588235294115</v>
      </c>
      <c r="O66">
        <v>0</v>
      </c>
      <c r="P66">
        <v>36.357018763029878</v>
      </c>
      <c r="Q66">
        <v>5.9588494167550383</v>
      </c>
      <c r="R66">
        <v>6.4989007959183658</v>
      </c>
      <c r="S66">
        <v>8.1002374024961004</v>
      </c>
      <c r="T66">
        <v>0</v>
      </c>
      <c r="U66">
        <v>128.48016763346769</v>
      </c>
      <c r="V66">
        <v>4.3656069364161851</v>
      </c>
      <c r="W66">
        <v>14.234677826086957</v>
      </c>
      <c r="X66">
        <v>15.089672723466609</v>
      </c>
      <c r="Y66">
        <v>0</v>
      </c>
      <c r="Z66">
        <v>5.7709079999999995</v>
      </c>
      <c r="AA66">
        <v>10.785554000000003</v>
      </c>
      <c r="AB66">
        <v>8.0565986799999987</v>
      </c>
      <c r="AC66">
        <v>5.9383226239999995</v>
      </c>
      <c r="AD66">
        <v>5.592902640000001</v>
      </c>
      <c r="AE66">
        <v>8.6597367999999992</v>
      </c>
      <c r="AF66">
        <v>2.7224999999999997</v>
      </c>
      <c r="AG66">
        <v>12.320106239999999</v>
      </c>
      <c r="AH66">
        <v>17.432376000000001</v>
      </c>
      <c r="AI66">
        <v>0</v>
      </c>
      <c r="AJ66">
        <v>0</v>
      </c>
      <c r="AK66">
        <v>15.84451</v>
      </c>
      <c r="AL66">
        <v>0</v>
      </c>
      <c r="AM66">
        <v>3.7627839365079359</v>
      </c>
      <c r="AN66">
        <v>0.93737000000000004</v>
      </c>
      <c r="AO66">
        <v>1.8829984992</v>
      </c>
      <c r="AP66">
        <v>1.1397313200000001</v>
      </c>
      <c r="AQ66">
        <v>6.8814799999999998</v>
      </c>
      <c r="AR66">
        <v>15.241824000000001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23.095142280909357</v>
      </c>
      <c r="BB66">
        <f t="shared" si="0"/>
        <v>787.26070213065384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0.50319999999999998</v>
      </c>
      <c r="K67">
        <v>9.4080856343879731</v>
      </c>
      <c r="L67">
        <v>385.6671767959719</v>
      </c>
      <c r="M67">
        <v>26.690842404164691</v>
      </c>
      <c r="N67">
        <v>36.245588235294115</v>
      </c>
      <c r="O67">
        <v>0</v>
      </c>
      <c r="P67">
        <v>36.357018763029878</v>
      </c>
      <c r="Q67">
        <v>5.9588494167550383</v>
      </c>
      <c r="R67">
        <v>6.4989007959183658</v>
      </c>
      <c r="S67">
        <v>8.1002374024961004</v>
      </c>
      <c r="T67">
        <v>0</v>
      </c>
      <c r="U67">
        <v>128.48016763346769</v>
      </c>
      <c r="V67">
        <v>4.3656069364161851</v>
      </c>
      <c r="W67">
        <v>14.234677826086957</v>
      </c>
      <c r="X67">
        <v>15.089672723466609</v>
      </c>
      <c r="Y67">
        <v>0</v>
      </c>
      <c r="Z67">
        <v>2.01070584</v>
      </c>
      <c r="AA67">
        <v>7.7559040000000001</v>
      </c>
      <c r="AB67">
        <v>8.0565986799999987</v>
      </c>
      <c r="AC67">
        <v>5.9383226239999995</v>
      </c>
      <c r="AD67">
        <v>5.592902640000001</v>
      </c>
      <c r="AE67">
        <v>8.6597367999999992</v>
      </c>
      <c r="AF67">
        <v>2.7224999999999997</v>
      </c>
      <c r="AG67">
        <v>12.320106239999999</v>
      </c>
      <c r="AH67">
        <v>17.432376000000001</v>
      </c>
      <c r="AI67">
        <v>0</v>
      </c>
      <c r="AJ67">
        <v>0</v>
      </c>
      <c r="AK67">
        <v>15.84451</v>
      </c>
      <c r="AL67">
        <v>0</v>
      </c>
      <c r="AM67">
        <v>4.8588992571428564</v>
      </c>
      <c r="AN67">
        <v>0.93737000000000004</v>
      </c>
      <c r="AO67">
        <v>1.2914721456</v>
      </c>
      <c r="AP67">
        <v>1.1397313200000001</v>
      </c>
      <c r="AQ67">
        <v>6.7654999999999994</v>
      </c>
      <c r="AR67">
        <v>15.241824000000001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22.912706586661741</v>
      </c>
      <c r="BB67">
        <f t="shared" si="0"/>
        <v>781.04189463193632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0.50319999999999998</v>
      </c>
      <c r="K68">
        <v>9.4080856343879731</v>
      </c>
      <c r="L68">
        <v>385.6671767959719</v>
      </c>
      <c r="M68">
        <v>26.690842404164691</v>
      </c>
      <c r="N68">
        <v>36.245588235294115</v>
      </c>
      <c r="O68">
        <v>0</v>
      </c>
      <c r="P68">
        <v>36.357018763029878</v>
      </c>
      <c r="Q68">
        <v>5.9588494167550383</v>
      </c>
      <c r="R68">
        <v>6.4989007959183658</v>
      </c>
      <c r="S68">
        <v>8.1002374024961004</v>
      </c>
      <c r="T68">
        <v>0</v>
      </c>
      <c r="U68">
        <v>128.48016763346769</v>
      </c>
      <c r="V68">
        <v>4.3656069364161851</v>
      </c>
      <c r="W68">
        <v>14.234677826086957</v>
      </c>
      <c r="X68">
        <v>15.089672723466609</v>
      </c>
      <c r="Y68">
        <v>0</v>
      </c>
      <c r="Z68">
        <v>2.01070584</v>
      </c>
      <c r="AA68">
        <v>7.7559040000000001</v>
      </c>
      <c r="AB68">
        <v>8.0565986799999987</v>
      </c>
      <c r="AC68">
        <v>5.9383226239999995</v>
      </c>
      <c r="AD68">
        <v>5.592902640000001</v>
      </c>
      <c r="AE68">
        <v>8.6597367999999992</v>
      </c>
      <c r="AF68">
        <v>2.7224999999999997</v>
      </c>
      <c r="AG68">
        <v>12.320106239999999</v>
      </c>
      <c r="AH68">
        <v>17.432376000000001</v>
      </c>
      <c r="AI68">
        <v>0</v>
      </c>
      <c r="AJ68">
        <v>0</v>
      </c>
      <c r="AK68">
        <v>15.84451</v>
      </c>
      <c r="AL68">
        <v>0</v>
      </c>
      <c r="AM68">
        <v>4.8588992571428564</v>
      </c>
      <c r="AN68">
        <v>0.93737000000000004</v>
      </c>
      <c r="AO68">
        <v>1.2371722272000001</v>
      </c>
      <c r="AP68">
        <v>1.1397313200000001</v>
      </c>
      <c r="AQ68">
        <v>6.7654999999999994</v>
      </c>
      <c r="AR68">
        <v>15.241824000000001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22.911158780661744</v>
      </c>
      <c r="BB68">
        <f t="shared" ref="BB68:BB99" si="1">SUM(B68:AZ68)-BA68</f>
        <v>780.98914251953636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0.50319999999999998</v>
      </c>
      <c r="K69">
        <v>9.4080856343879731</v>
      </c>
      <c r="L69">
        <v>385.6671767959719</v>
      </c>
      <c r="M69">
        <v>26.690842404164691</v>
      </c>
      <c r="N69">
        <v>36.245588235294115</v>
      </c>
      <c r="O69">
        <v>0</v>
      </c>
      <c r="P69">
        <v>36.357018763029878</v>
      </c>
      <c r="Q69">
        <v>5.9588494167550383</v>
      </c>
      <c r="R69">
        <v>6.4989007959183658</v>
      </c>
      <c r="S69">
        <v>8.1002374024961004</v>
      </c>
      <c r="T69">
        <v>0</v>
      </c>
      <c r="U69">
        <v>128.48016763346769</v>
      </c>
      <c r="V69">
        <v>4.3656069364161851</v>
      </c>
      <c r="W69">
        <v>14.234677826086957</v>
      </c>
      <c r="X69">
        <v>15.089672723466609</v>
      </c>
      <c r="Y69">
        <v>0</v>
      </c>
      <c r="Z69">
        <v>2.01070584</v>
      </c>
      <c r="AA69">
        <v>7.7559040000000001</v>
      </c>
      <c r="AB69">
        <v>8.0565986799999987</v>
      </c>
      <c r="AC69">
        <v>5.9383226239999995</v>
      </c>
      <c r="AD69">
        <v>5.592902640000001</v>
      </c>
      <c r="AE69">
        <v>8.6597367999999992</v>
      </c>
      <c r="AF69">
        <v>2.7224999999999997</v>
      </c>
      <c r="AG69">
        <v>12.320106239999999</v>
      </c>
      <c r="AH69">
        <v>17.432376000000001</v>
      </c>
      <c r="AI69">
        <v>0</v>
      </c>
      <c r="AJ69">
        <v>0</v>
      </c>
      <c r="AK69">
        <v>15.84451</v>
      </c>
      <c r="AL69">
        <v>0</v>
      </c>
      <c r="AM69">
        <v>4.8588992571428564</v>
      </c>
      <c r="AN69">
        <v>0.93737000000000004</v>
      </c>
      <c r="AO69">
        <v>1.1907196392000001</v>
      </c>
      <c r="AP69">
        <v>1.1397313200000001</v>
      </c>
      <c r="AQ69">
        <v>6.7075099999999992</v>
      </c>
      <c r="AR69">
        <v>15.241824000000001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22.908182070249048</v>
      </c>
      <c r="BB69">
        <f t="shared" si="1"/>
        <v>780.88767664194904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0.50319999999999998</v>
      </c>
      <c r="K70">
        <v>9.4080856343879731</v>
      </c>
      <c r="L70">
        <v>385.6671767959719</v>
      </c>
      <c r="M70">
        <v>26.690842404164691</v>
      </c>
      <c r="N70">
        <v>36.245588235294115</v>
      </c>
      <c r="O70">
        <v>0</v>
      </c>
      <c r="P70">
        <v>36.357018763029878</v>
      </c>
      <c r="Q70">
        <v>5.9588494167550383</v>
      </c>
      <c r="R70">
        <v>6.4989007959183658</v>
      </c>
      <c r="S70">
        <v>8.1002374024961004</v>
      </c>
      <c r="T70">
        <v>0</v>
      </c>
      <c r="U70">
        <v>128.48016763346769</v>
      </c>
      <c r="V70">
        <v>4.3656069364161851</v>
      </c>
      <c r="W70">
        <v>14.234677826086957</v>
      </c>
      <c r="X70">
        <v>15.089672723466609</v>
      </c>
      <c r="Y70">
        <v>0</v>
      </c>
      <c r="Z70">
        <v>2.01070584</v>
      </c>
      <c r="AA70">
        <v>7.7559040000000001</v>
      </c>
      <c r="AB70">
        <v>8.0565986799999987</v>
      </c>
      <c r="AC70">
        <v>5.9383226239999995</v>
      </c>
      <c r="AD70">
        <v>5.592902640000001</v>
      </c>
      <c r="AE70">
        <v>8.6597367999999992</v>
      </c>
      <c r="AF70">
        <v>2.7224999999999997</v>
      </c>
      <c r="AG70">
        <v>12.320106239999999</v>
      </c>
      <c r="AH70">
        <v>17.432376000000001</v>
      </c>
      <c r="AI70">
        <v>0</v>
      </c>
      <c r="AJ70">
        <v>0</v>
      </c>
      <c r="AK70">
        <v>15.84451</v>
      </c>
      <c r="AL70">
        <v>0</v>
      </c>
      <c r="AM70">
        <v>4.8588992571428564</v>
      </c>
      <c r="AN70">
        <v>0.93737000000000004</v>
      </c>
      <c r="AO70">
        <v>1.156353744</v>
      </c>
      <c r="AP70">
        <v>1.1397313200000001</v>
      </c>
      <c r="AQ70">
        <v>6.5721999999999996</v>
      </c>
      <c r="AR70">
        <v>15.241824000000001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22.90334658306174</v>
      </c>
      <c r="BB70">
        <f t="shared" si="1"/>
        <v>780.72283623393628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0.50319999999999998</v>
      </c>
      <c r="K71">
        <v>9.4080856343879731</v>
      </c>
      <c r="L71">
        <v>385.6671767959719</v>
      </c>
      <c r="M71">
        <v>26.690842404164691</v>
      </c>
      <c r="N71">
        <v>36.245588235294115</v>
      </c>
      <c r="O71">
        <v>0</v>
      </c>
      <c r="P71">
        <v>36.357018763029878</v>
      </c>
      <c r="Q71">
        <v>5.9588494167550383</v>
      </c>
      <c r="R71">
        <v>6.4989007959183658</v>
      </c>
      <c r="S71">
        <v>8.1002374024961004</v>
      </c>
      <c r="T71">
        <v>0</v>
      </c>
      <c r="U71">
        <v>128.48016763346769</v>
      </c>
      <c r="V71">
        <v>4.3656069364161851</v>
      </c>
      <c r="W71">
        <v>14.234677826086957</v>
      </c>
      <c r="X71">
        <v>15.089672723466609</v>
      </c>
      <c r="Y71">
        <v>0</v>
      </c>
      <c r="Z71">
        <v>2.01070584</v>
      </c>
      <c r="AA71">
        <v>3.8779520000000001</v>
      </c>
      <c r="AB71">
        <v>8.0565986799999987</v>
      </c>
      <c r="AC71">
        <v>5.9383226239999995</v>
      </c>
      <c r="AD71">
        <v>5.592902640000001</v>
      </c>
      <c r="AE71">
        <v>8.6597367999999992</v>
      </c>
      <c r="AF71">
        <v>2.7224999999999997</v>
      </c>
      <c r="AG71">
        <v>12.320106239999999</v>
      </c>
      <c r="AH71">
        <v>17.432376000000001</v>
      </c>
      <c r="AI71">
        <v>0</v>
      </c>
      <c r="AJ71">
        <v>0</v>
      </c>
      <c r="AK71">
        <v>15.84451</v>
      </c>
      <c r="AL71">
        <v>0</v>
      </c>
      <c r="AM71">
        <v>4.8588992571428564</v>
      </c>
      <c r="AN71">
        <v>0.91823999999999995</v>
      </c>
      <c r="AO71">
        <v>1.1026852199999999</v>
      </c>
      <c r="AP71">
        <v>1.1397313200000001</v>
      </c>
      <c r="AQ71">
        <v>6.5721999999999996</v>
      </c>
      <c r="AR71">
        <v>15.241824000000001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22.790750246261744</v>
      </c>
      <c r="BB71">
        <f t="shared" si="1"/>
        <v>776.88468204673643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0.50319999999999998</v>
      </c>
      <c r="K72">
        <v>9.4080856343879731</v>
      </c>
      <c r="L72">
        <v>385.6671767959719</v>
      </c>
      <c r="M72">
        <v>26.690842404164691</v>
      </c>
      <c r="N72">
        <v>36.245588235294115</v>
      </c>
      <c r="O72">
        <v>0</v>
      </c>
      <c r="P72">
        <v>36.357018763029878</v>
      </c>
      <c r="Q72">
        <v>5.9588494167550383</v>
      </c>
      <c r="R72">
        <v>6.4989007959183658</v>
      </c>
      <c r="S72">
        <v>8.1002374024961004</v>
      </c>
      <c r="T72">
        <v>0</v>
      </c>
      <c r="U72">
        <v>128.48016763346769</v>
      </c>
      <c r="V72">
        <v>4.3656069364161851</v>
      </c>
      <c r="W72">
        <v>14.234677826086957</v>
      </c>
      <c r="X72">
        <v>15.089672723466609</v>
      </c>
      <c r="Y72">
        <v>0</v>
      </c>
      <c r="Z72">
        <v>2.01070584</v>
      </c>
      <c r="AA72">
        <v>3.8779520000000001</v>
      </c>
      <c r="AB72">
        <v>8.0565986799999987</v>
      </c>
      <c r="AC72">
        <v>5.9383226239999995</v>
      </c>
      <c r="AD72">
        <v>5.592902640000001</v>
      </c>
      <c r="AE72">
        <v>8.6597367999999992</v>
      </c>
      <c r="AF72">
        <v>2.7224999999999997</v>
      </c>
      <c r="AG72">
        <v>12.320106239999999</v>
      </c>
      <c r="AH72">
        <v>17.432376000000001</v>
      </c>
      <c r="AI72">
        <v>0</v>
      </c>
      <c r="AJ72">
        <v>0</v>
      </c>
      <c r="AK72">
        <v>15.84451</v>
      </c>
      <c r="AL72">
        <v>0</v>
      </c>
      <c r="AM72">
        <v>4.8588992571428564</v>
      </c>
      <c r="AN72">
        <v>0.91823999999999995</v>
      </c>
      <c r="AO72">
        <v>1.0526246639999999</v>
      </c>
      <c r="AP72">
        <v>1.1397313200000001</v>
      </c>
      <c r="AQ72">
        <v>6.5721999999999996</v>
      </c>
      <c r="AR72">
        <v>15.241824000000001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22.789323626261741</v>
      </c>
      <c r="BB72">
        <f t="shared" si="1"/>
        <v>776.83604811073633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0.50319999999999998</v>
      </c>
      <c r="K73">
        <v>9.4080856343879731</v>
      </c>
      <c r="L73">
        <v>385.6671767959719</v>
      </c>
      <c r="M73">
        <v>26.690842404164691</v>
      </c>
      <c r="N73">
        <v>36.245588235294115</v>
      </c>
      <c r="O73">
        <v>0</v>
      </c>
      <c r="P73">
        <v>36.357018763029878</v>
      </c>
      <c r="Q73">
        <v>5.9588494167550383</v>
      </c>
      <c r="R73">
        <v>6.4989007959183658</v>
      </c>
      <c r="S73">
        <v>8.1002374024961004</v>
      </c>
      <c r="T73">
        <v>0</v>
      </c>
      <c r="U73">
        <v>128.48016763346769</v>
      </c>
      <c r="V73">
        <v>4.3656069364161851</v>
      </c>
      <c r="W73">
        <v>14.234677826086957</v>
      </c>
      <c r="X73">
        <v>15.089672723466609</v>
      </c>
      <c r="Y73">
        <v>0</v>
      </c>
      <c r="Z73">
        <v>2.01070584</v>
      </c>
      <c r="AA73">
        <v>3.8779520000000001</v>
      </c>
      <c r="AB73">
        <v>8.0565986799999987</v>
      </c>
      <c r="AC73">
        <v>5.9383226239999995</v>
      </c>
      <c r="AD73">
        <v>5.592902640000001</v>
      </c>
      <c r="AE73">
        <v>8.6597367999999992</v>
      </c>
      <c r="AF73">
        <v>2.7224999999999997</v>
      </c>
      <c r="AG73">
        <v>12.320106239999999</v>
      </c>
      <c r="AH73">
        <v>17.432376000000001</v>
      </c>
      <c r="AI73">
        <v>0</v>
      </c>
      <c r="AJ73">
        <v>0</v>
      </c>
      <c r="AK73">
        <v>15.84451</v>
      </c>
      <c r="AL73">
        <v>0</v>
      </c>
      <c r="AM73">
        <v>4.8588992571428564</v>
      </c>
      <c r="AN73">
        <v>0.91823999999999995</v>
      </c>
      <c r="AO73">
        <v>1.0397261783999998</v>
      </c>
      <c r="AP73">
        <v>1.1397313200000001</v>
      </c>
      <c r="AQ73">
        <v>6.5721999999999996</v>
      </c>
      <c r="AR73">
        <v>15.241824000000001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22.788956079861741</v>
      </c>
      <c r="BB73">
        <f t="shared" si="1"/>
        <v>776.82351717153642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0.50319999999999998</v>
      </c>
      <c r="K74">
        <v>9.4080856343879731</v>
      </c>
      <c r="L74">
        <v>385.6671767959719</v>
      </c>
      <c r="M74">
        <v>26.690842404164691</v>
      </c>
      <c r="N74">
        <v>36.245588235294115</v>
      </c>
      <c r="O74">
        <v>0</v>
      </c>
      <c r="P74">
        <v>36.357018763029878</v>
      </c>
      <c r="Q74">
        <v>5.9588494167550383</v>
      </c>
      <c r="R74">
        <v>6.4989007959183658</v>
      </c>
      <c r="S74">
        <v>8.1002374024961004</v>
      </c>
      <c r="T74">
        <v>0</v>
      </c>
      <c r="U74">
        <v>128.48016763346769</v>
      </c>
      <c r="V74">
        <v>4.3656069364161851</v>
      </c>
      <c r="W74">
        <v>14.234677826086957</v>
      </c>
      <c r="X74">
        <v>15.089672723466609</v>
      </c>
      <c r="Y74">
        <v>0</v>
      </c>
      <c r="Z74">
        <v>2.01070584</v>
      </c>
      <c r="AA74">
        <v>3.6355799999999991</v>
      </c>
      <c r="AB74">
        <v>8.0565986799999987</v>
      </c>
      <c r="AC74">
        <v>5.9383226239999995</v>
      </c>
      <c r="AD74">
        <v>5.592902640000001</v>
      </c>
      <c r="AE74">
        <v>8.6597367999999992</v>
      </c>
      <c r="AF74">
        <v>2.7224999999999997</v>
      </c>
      <c r="AG74">
        <v>12.320106239999999</v>
      </c>
      <c r="AH74">
        <v>21.528984359999999</v>
      </c>
      <c r="AI74">
        <v>0</v>
      </c>
      <c r="AJ74">
        <v>0</v>
      </c>
      <c r="AK74">
        <v>15.84451</v>
      </c>
      <c r="AL74">
        <v>0</v>
      </c>
      <c r="AM74">
        <v>4.8588992571428564</v>
      </c>
      <c r="AN74">
        <v>0.91823999999999995</v>
      </c>
      <c r="AO74">
        <v>0.96612363120000011</v>
      </c>
      <c r="AP74">
        <v>1.1397313200000001</v>
      </c>
      <c r="AQ74">
        <v>6.5721999999999996</v>
      </c>
      <c r="AR74">
        <v>15.241824000000001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22.896703933061737</v>
      </c>
      <c r="BB74">
        <f t="shared" si="1"/>
        <v>780.49640313113639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0.50319999999999998</v>
      </c>
      <c r="K75">
        <v>9.4080856343879731</v>
      </c>
      <c r="L75">
        <v>385.6671767959719</v>
      </c>
      <c r="M75">
        <v>26.690842404164691</v>
      </c>
      <c r="N75">
        <v>36.245588235294115</v>
      </c>
      <c r="O75">
        <v>0</v>
      </c>
      <c r="P75">
        <v>36.357018763029878</v>
      </c>
      <c r="Q75">
        <v>5.9588494167550383</v>
      </c>
      <c r="R75">
        <v>6.4989007959183658</v>
      </c>
      <c r="S75">
        <v>8.1002374024961004</v>
      </c>
      <c r="T75">
        <v>0</v>
      </c>
      <c r="U75">
        <v>128.48016763346769</v>
      </c>
      <c r="V75">
        <v>4.3656069364161851</v>
      </c>
      <c r="W75">
        <v>14.234677826086957</v>
      </c>
      <c r="X75">
        <v>15.089672723466609</v>
      </c>
      <c r="Y75">
        <v>0</v>
      </c>
      <c r="Z75">
        <v>2.01070584</v>
      </c>
      <c r="AA75">
        <v>3.6355799999999991</v>
      </c>
      <c r="AB75">
        <v>12.121704816000001</v>
      </c>
      <c r="AC75">
        <v>8.9164694944000011</v>
      </c>
      <c r="AD75">
        <v>5.592902640000001</v>
      </c>
      <c r="AE75">
        <v>8.6597367999999992</v>
      </c>
      <c r="AF75">
        <v>2.7224999999999997</v>
      </c>
      <c r="AG75">
        <v>12.320106239999999</v>
      </c>
      <c r="AH75">
        <v>21.528984359999999</v>
      </c>
      <c r="AI75">
        <v>0</v>
      </c>
      <c r="AJ75">
        <v>0</v>
      </c>
      <c r="AK75">
        <v>15.84451</v>
      </c>
      <c r="AL75">
        <v>0</v>
      </c>
      <c r="AM75">
        <v>4.8588992571428564</v>
      </c>
      <c r="AN75">
        <v>0.91823999999999995</v>
      </c>
      <c r="AO75">
        <v>0.89504666159999979</v>
      </c>
      <c r="AP75">
        <v>1.1397313200000001</v>
      </c>
      <c r="AQ75">
        <v>6.8814799999999998</v>
      </c>
      <c r="AR75">
        <v>15.241824000000001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23.104225409861741</v>
      </c>
      <c r="BB75">
        <f t="shared" si="1"/>
        <v>787.57033769113639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0.50319999999999998</v>
      </c>
      <c r="K76">
        <v>9.4080856343879731</v>
      </c>
      <c r="L76">
        <v>385.6671767959719</v>
      </c>
      <c r="M76">
        <v>26.690842404164691</v>
      </c>
      <c r="N76">
        <v>36.245588235294115</v>
      </c>
      <c r="O76">
        <v>0</v>
      </c>
      <c r="P76">
        <v>36.357018763029878</v>
      </c>
      <c r="Q76">
        <v>5.9588494167550383</v>
      </c>
      <c r="R76">
        <v>6.4989007959183658</v>
      </c>
      <c r="S76">
        <v>8.1002374024961004</v>
      </c>
      <c r="T76">
        <v>0</v>
      </c>
      <c r="U76">
        <v>128.48016763346769</v>
      </c>
      <c r="V76">
        <v>4.3656069364161851</v>
      </c>
      <c r="W76">
        <v>14.234677826086957</v>
      </c>
      <c r="X76">
        <v>15.089672723466609</v>
      </c>
      <c r="Y76">
        <v>0</v>
      </c>
      <c r="Z76">
        <v>2.01070584</v>
      </c>
      <c r="AA76">
        <v>7.7559040000000001</v>
      </c>
      <c r="AB76">
        <v>12.121704816000001</v>
      </c>
      <c r="AC76">
        <v>8.9164694944000011</v>
      </c>
      <c r="AD76">
        <v>5.592902640000001</v>
      </c>
      <c r="AE76">
        <v>8.6597367999999992</v>
      </c>
      <c r="AF76">
        <v>2.7224999999999997</v>
      </c>
      <c r="AG76">
        <v>12.320106239999999</v>
      </c>
      <c r="AH76">
        <v>28.70531248</v>
      </c>
      <c r="AI76">
        <v>0</v>
      </c>
      <c r="AJ76">
        <v>0</v>
      </c>
      <c r="AK76">
        <v>15.84451</v>
      </c>
      <c r="AL76">
        <v>0</v>
      </c>
      <c r="AM76">
        <v>4.8588992571428564</v>
      </c>
      <c r="AN76">
        <v>0.91823999999999995</v>
      </c>
      <c r="AO76">
        <v>0.8684378975999999</v>
      </c>
      <c r="AP76">
        <v>1.1397313200000001</v>
      </c>
      <c r="AQ76">
        <v>6.8814799999999998</v>
      </c>
      <c r="AR76">
        <v>15.241824000000001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23.425421693061736</v>
      </c>
      <c r="BB76">
        <f t="shared" si="1"/>
        <v>798.51918476393644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0.50319999999999998</v>
      </c>
      <c r="K77">
        <v>9.4080856343879731</v>
      </c>
      <c r="L77">
        <v>385.6671767959719</v>
      </c>
      <c r="M77">
        <v>26.690842404164691</v>
      </c>
      <c r="N77">
        <v>36.245588235294115</v>
      </c>
      <c r="O77">
        <v>0</v>
      </c>
      <c r="P77">
        <v>36.357018763029878</v>
      </c>
      <c r="Q77">
        <v>5.9588494167550383</v>
      </c>
      <c r="R77">
        <v>6.4989007959183658</v>
      </c>
      <c r="S77">
        <v>8.1002374024961004</v>
      </c>
      <c r="T77">
        <v>0</v>
      </c>
      <c r="U77">
        <v>128.48016763346769</v>
      </c>
      <c r="V77">
        <v>4.3656069364161851</v>
      </c>
      <c r="W77">
        <v>14.234677826086957</v>
      </c>
      <c r="X77">
        <v>15.089672723466609</v>
      </c>
      <c r="Y77">
        <v>0</v>
      </c>
      <c r="Z77">
        <v>2.01070584</v>
      </c>
      <c r="AA77">
        <v>11.633856</v>
      </c>
      <c r="AB77">
        <v>12.121704816000001</v>
      </c>
      <c r="AC77">
        <v>8.9164694944000011</v>
      </c>
      <c r="AD77">
        <v>5.592902640000001</v>
      </c>
      <c r="AE77">
        <v>10.076784640000001</v>
      </c>
      <c r="AF77">
        <v>2.7224999999999997</v>
      </c>
      <c r="AG77">
        <v>12.320106239999999</v>
      </c>
      <c r="AH77">
        <v>28.70531248</v>
      </c>
      <c r="AI77">
        <v>0.78111279999999994</v>
      </c>
      <c r="AJ77">
        <v>0</v>
      </c>
      <c r="AK77">
        <v>15.84451</v>
      </c>
      <c r="AL77">
        <v>0</v>
      </c>
      <c r="AM77">
        <v>4.8588992571428564</v>
      </c>
      <c r="AN77">
        <v>0.91823999999999995</v>
      </c>
      <c r="AO77">
        <v>0.86789670240000005</v>
      </c>
      <c r="AP77">
        <v>1.1397313200000001</v>
      </c>
      <c r="AQ77">
        <v>6.8814799999999998</v>
      </c>
      <c r="AR77">
        <v>15.241824000000001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23.598575624661734</v>
      </c>
      <c r="BB77">
        <f t="shared" si="1"/>
        <v>804.42160227713646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0.50319999999999998</v>
      </c>
      <c r="K78">
        <v>9.4080856343879731</v>
      </c>
      <c r="L78">
        <v>385.6671767959719</v>
      </c>
      <c r="M78">
        <v>26.690842404164691</v>
      </c>
      <c r="N78">
        <v>36.245588235294115</v>
      </c>
      <c r="O78">
        <v>0</v>
      </c>
      <c r="P78">
        <v>36.357018763029878</v>
      </c>
      <c r="Q78">
        <v>5.9588494167550383</v>
      </c>
      <c r="R78">
        <v>6.4989007959183658</v>
      </c>
      <c r="S78">
        <v>8.1002374024961004</v>
      </c>
      <c r="T78">
        <v>0</v>
      </c>
      <c r="U78">
        <v>128.48016763346769</v>
      </c>
      <c r="V78">
        <v>4.3656069364161851</v>
      </c>
      <c r="W78">
        <v>14.234677826086957</v>
      </c>
      <c r="X78">
        <v>15.089672723466609</v>
      </c>
      <c r="Y78">
        <v>0</v>
      </c>
      <c r="Z78">
        <v>4.0214116799999999</v>
      </c>
      <c r="AA78">
        <v>12.931030944000002</v>
      </c>
      <c r="AB78">
        <v>12.121704816000001</v>
      </c>
      <c r="AC78">
        <v>8.9164694944000011</v>
      </c>
      <c r="AD78">
        <v>8.4088075343999993</v>
      </c>
      <c r="AE78">
        <v>15.1671353808</v>
      </c>
      <c r="AF78">
        <v>2.7224999999999997</v>
      </c>
      <c r="AG78">
        <v>12.320106239999999</v>
      </c>
      <c r="AH78">
        <v>35.881640599999997</v>
      </c>
      <c r="AI78">
        <v>2.3433383999999999</v>
      </c>
      <c r="AJ78">
        <v>0</v>
      </c>
      <c r="AK78">
        <v>15.84451</v>
      </c>
      <c r="AL78">
        <v>0</v>
      </c>
      <c r="AM78">
        <v>4.8588992571428564</v>
      </c>
      <c r="AN78">
        <v>0.91823999999999995</v>
      </c>
      <c r="AO78">
        <v>0.90090960960000011</v>
      </c>
      <c r="AP78">
        <v>1.1397313200000001</v>
      </c>
      <c r="AQ78">
        <v>6.8814799999999998</v>
      </c>
      <c r="AR78">
        <v>15.241824000000001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24.168167925861738</v>
      </c>
      <c r="BB78">
        <f t="shared" si="1"/>
        <v>823.8377130223364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0.50319999999999998</v>
      </c>
      <c r="K79">
        <v>9.4080856343879731</v>
      </c>
      <c r="L79">
        <v>385.6671767959719</v>
      </c>
      <c r="M79">
        <v>26.690842404164691</v>
      </c>
      <c r="N79">
        <v>36.245588235294115</v>
      </c>
      <c r="O79">
        <v>0</v>
      </c>
      <c r="P79">
        <v>36.357018763029878</v>
      </c>
      <c r="Q79">
        <v>5.9588494167550383</v>
      </c>
      <c r="R79">
        <v>6.4989007959183658</v>
      </c>
      <c r="S79">
        <v>8.1002374024961004</v>
      </c>
      <c r="T79">
        <v>0</v>
      </c>
      <c r="U79">
        <v>128.48016763346769</v>
      </c>
      <c r="V79">
        <v>4.3656069364161851</v>
      </c>
      <c r="W79">
        <v>14.234677826086957</v>
      </c>
      <c r="X79">
        <v>15.089672723466609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8.9164694944000011</v>
      </c>
      <c r="AD79">
        <v>8.4088075343999993</v>
      </c>
      <c r="AE79">
        <v>15.1671353808</v>
      </c>
      <c r="AF79">
        <v>9.0749999999999975</v>
      </c>
      <c r="AG79">
        <v>12.320106239999999</v>
      </c>
      <c r="AH79">
        <v>43.057968719999998</v>
      </c>
      <c r="AI79">
        <v>15.231699599999999</v>
      </c>
      <c r="AJ79">
        <v>0</v>
      </c>
      <c r="AK79">
        <v>15.84451</v>
      </c>
      <c r="AL79">
        <v>0</v>
      </c>
      <c r="AM79">
        <v>4.8588992571428564</v>
      </c>
      <c r="AN79">
        <v>0.91823999999999995</v>
      </c>
      <c r="AO79">
        <v>0.92264761680000018</v>
      </c>
      <c r="AP79">
        <v>1.1397313200000001</v>
      </c>
      <c r="AQ79">
        <v>10.322219999999998</v>
      </c>
      <c r="AR79">
        <v>15.241824000000001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25.077043932661745</v>
      </c>
      <c r="BB79">
        <f t="shared" si="1"/>
        <v>854.81921018273647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0.50319999999999998</v>
      </c>
      <c r="K80">
        <v>9.4080856343879731</v>
      </c>
      <c r="L80">
        <v>385.6671767959719</v>
      </c>
      <c r="M80">
        <v>26.690842404164691</v>
      </c>
      <c r="N80">
        <v>36.245588235294115</v>
      </c>
      <c r="O80">
        <v>0</v>
      </c>
      <c r="P80">
        <v>36.357018763029878</v>
      </c>
      <c r="Q80">
        <v>5.9588494167550383</v>
      </c>
      <c r="R80">
        <v>6.4989007959183658</v>
      </c>
      <c r="S80">
        <v>8.1002374024961004</v>
      </c>
      <c r="T80">
        <v>0</v>
      </c>
      <c r="U80">
        <v>128.48016763346769</v>
      </c>
      <c r="V80">
        <v>4.3656069364161851</v>
      </c>
      <c r="W80">
        <v>14.234677826086957</v>
      </c>
      <c r="X80">
        <v>15.089672723466609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8.9164694944000011</v>
      </c>
      <c r="AD80">
        <v>8.4088075343999993</v>
      </c>
      <c r="AE80">
        <v>15.1671353808</v>
      </c>
      <c r="AF80">
        <v>9.0749999999999975</v>
      </c>
      <c r="AG80">
        <v>12.320106239999999</v>
      </c>
      <c r="AH80">
        <v>43.057968719999998</v>
      </c>
      <c r="AI80">
        <v>15.231699599999999</v>
      </c>
      <c r="AJ80">
        <v>0</v>
      </c>
      <c r="AK80">
        <v>15.84451</v>
      </c>
      <c r="AL80">
        <v>0</v>
      </c>
      <c r="AM80">
        <v>4.8588992571428564</v>
      </c>
      <c r="AN80">
        <v>0.91823999999999995</v>
      </c>
      <c r="AO80">
        <v>1.0038268968000001</v>
      </c>
      <c r="AP80">
        <v>1.1397313200000001</v>
      </c>
      <c r="AQ80">
        <v>10.322219999999998</v>
      </c>
      <c r="AR80">
        <v>15.241824000000001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25.079357511461744</v>
      </c>
      <c r="BB80">
        <f t="shared" si="1"/>
        <v>854.89807588393649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0.50319999999999998</v>
      </c>
      <c r="K81">
        <v>9.4080856343879731</v>
      </c>
      <c r="L81">
        <v>385.6671767959719</v>
      </c>
      <c r="M81">
        <v>26.690842404164691</v>
      </c>
      <c r="N81">
        <v>36.245588235294115</v>
      </c>
      <c r="O81">
        <v>0</v>
      </c>
      <c r="P81">
        <v>36.357018763029878</v>
      </c>
      <c r="Q81">
        <v>5.9588494167550383</v>
      </c>
      <c r="R81">
        <v>6.4989007959183658</v>
      </c>
      <c r="S81">
        <v>8.1002374024961004</v>
      </c>
      <c r="T81">
        <v>0</v>
      </c>
      <c r="U81">
        <v>128.48016763346769</v>
      </c>
      <c r="V81">
        <v>4.3656069364161851</v>
      </c>
      <c r="W81">
        <v>14.234677826086957</v>
      </c>
      <c r="X81">
        <v>15.089672723466609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8.9164694944000011</v>
      </c>
      <c r="AD81">
        <v>8.4088075343999993</v>
      </c>
      <c r="AE81">
        <v>15.1671353808</v>
      </c>
      <c r="AF81">
        <v>9.0749999999999975</v>
      </c>
      <c r="AG81">
        <v>12.320106239999999</v>
      </c>
      <c r="AH81">
        <v>43.057968719999998</v>
      </c>
      <c r="AI81">
        <v>15.231699599999999</v>
      </c>
      <c r="AJ81">
        <v>0</v>
      </c>
      <c r="AK81">
        <v>15.84451</v>
      </c>
      <c r="AL81">
        <v>0</v>
      </c>
      <c r="AM81">
        <v>4.8588992571428564</v>
      </c>
      <c r="AN81">
        <v>0.91823999999999995</v>
      </c>
      <c r="AO81">
        <v>1.0701233088</v>
      </c>
      <c r="AP81">
        <v>0.55021511999999995</v>
      </c>
      <c r="AQ81">
        <v>10.322219999999998</v>
      </c>
      <c r="AR81">
        <v>15.241824000000001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25.06444549746174</v>
      </c>
      <c r="BB81">
        <f t="shared" si="1"/>
        <v>854.38976810993643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0.50319999999999998</v>
      </c>
      <c r="K82">
        <v>9.4080856343879731</v>
      </c>
      <c r="L82">
        <v>385.6671767959719</v>
      </c>
      <c r="M82">
        <v>26.690842404164691</v>
      </c>
      <c r="N82">
        <v>36.245588235294115</v>
      </c>
      <c r="O82">
        <v>0</v>
      </c>
      <c r="P82">
        <v>36.357018763029878</v>
      </c>
      <c r="Q82">
        <v>5.9588494167550383</v>
      </c>
      <c r="R82">
        <v>6.4989007959183658</v>
      </c>
      <c r="S82">
        <v>8.1002374024961004</v>
      </c>
      <c r="T82">
        <v>0</v>
      </c>
      <c r="U82">
        <v>128.48016763346769</v>
      </c>
      <c r="V82">
        <v>4.3656069364161851</v>
      </c>
      <c r="W82">
        <v>14.234677826086957</v>
      </c>
      <c r="X82">
        <v>15.089672723466609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8.9164694944000011</v>
      </c>
      <c r="AD82">
        <v>8.4088075343999993</v>
      </c>
      <c r="AE82">
        <v>15.1671353808</v>
      </c>
      <c r="AF82">
        <v>9.0749999999999975</v>
      </c>
      <c r="AG82">
        <v>12.320106239999999</v>
      </c>
      <c r="AH82">
        <v>43.057968719999998</v>
      </c>
      <c r="AI82">
        <v>15.231699599999999</v>
      </c>
      <c r="AJ82">
        <v>0</v>
      </c>
      <c r="AK82">
        <v>15.84451</v>
      </c>
      <c r="AL82">
        <v>0</v>
      </c>
      <c r="AM82">
        <v>4.8588992571428564</v>
      </c>
      <c r="AN82">
        <v>0.91823999999999995</v>
      </c>
      <c r="AO82">
        <v>1.1040382079999997</v>
      </c>
      <c r="AP82">
        <v>0.55021511999999995</v>
      </c>
      <c r="AQ82">
        <v>10.322219999999998</v>
      </c>
      <c r="AR82">
        <v>15.241824000000001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25.065412224261742</v>
      </c>
      <c r="BB82">
        <f t="shared" si="1"/>
        <v>854.42271628233641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0.34217599999999998</v>
      </c>
      <c r="K83">
        <v>9.4080856343879731</v>
      </c>
      <c r="L83">
        <v>385.6671767959719</v>
      </c>
      <c r="M83">
        <v>26.690842404164691</v>
      </c>
      <c r="N83">
        <v>36.245588235294115</v>
      </c>
      <c r="O83">
        <v>0</v>
      </c>
      <c r="P83">
        <v>36.357018763029878</v>
      </c>
      <c r="Q83">
        <v>5.9588494167550383</v>
      </c>
      <c r="R83">
        <v>6.4989007959183658</v>
      </c>
      <c r="S83">
        <v>8.1002374024961004</v>
      </c>
      <c r="T83">
        <v>0</v>
      </c>
      <c r="U83">
        <v>128.48016763346769</v>
      </c>
      <c r="V83">
        <v>4.3656069364161851</v>
      </c>
      <c r="W83">
        <v>14.234677826086957</v>
      </c>
      <c r="X83">
        <v>15.089672723466609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8.9164694944000011</v>
      </c>
      <c r="AD83">
        <v>8.4088075343999993</v>
      </c>
      <c r="AE83">
        <v>15.1671353808</v>
      </c>
      <c r="AF83">
        <v>9.0749999999999975</v>
      </c>
      <c r="AG83">
        <v>12.320106239999999</v>
      </c>
      <c r="AH83">
        <v>43.057968719999998</v>
      </c>
      <c r="AI83">
        <v>15.231699599999999</v>
      </c>
      <c r="AJ83">
        <v>0</v>
      </c>
      <c r="AK83">
        <v>15.84451</v>
      </c>
      <c r="AL83">
        <v>0</v>
      </c>
      <c r="AM83">
        <v>4.8588992571428564</v>
      </c>
      <c r="AN83">
        <v>0.91823999999999995</v>
      </c>
      <c r="AO83">
        <v>1.1141405183999999</v>
      </c>
      <c r="AP83">
        <v>0.55021511999999995</v>
      </c>
      <c r="AQ83">
        <v>10.322219999999998</v>
      </c>
      <c r="AR83">
        <v>15.241824000000001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25.061110882661744</v>
      </c>
      <c r="BB83">
        <f t="shared" si="1"/>
        <v>854.27609593433635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0.34217599999999998</v>
      </c>
      <c r="K84">
        <v>9.4080856343879731</v>
      </c>
      <c r="L84">
        <v>385.6671767959719</v>
      </c>
      <c r="M84">
        <v>26.690842404164691</v>
      </c>
      <c r="N84">
        <v>36.245588235294115</v>
      </c>
      <c r="O84">
        <v>0</v>
      </c>
      <c r="P84">
        <v>36.357018763029878</v>
      </c>
      <c r="Q84">
        <v>5.9588494167550383</v>
      </c>
      <c r="R84">
        <v>6.4989007959183658</v>
      </c>
      <c r="S84">
        <v>8.1002374024961004</v>
      </c>
      <c r="T84">
        <v>0</v>
      </c>
      <c r="U84">
        <v>128.48016763346769</v>
      </c>
      <c r="V84">
        <v>4.3656069364161851</v>
      </c>
      <c r="W84">
        <v>14.234677826086957</v>
      </c>
      <c r="X84">
        <v>15.089672723466609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8.9164694944000011</v>
      </c>
      <c r="AD84">
        <v>8.4088075343999993</v>
      </c>
      <c r="AE84">
        <v>15.1671353808</v>
      </c>
      <c r="AF84">
        <v>9.0749999999999975</v>
      </c>
      <c r="AG84">
        <v>12.320106239999999</v>
      </c>
      <c r="AH84">
        <v>28.70531248</v>
      </c>
      <c r="AI84">
        <v>15.231699599999999</v>
      </c>
      <c r="AJ84">
        <v>0</v>
      </c>
      <c r="AK84">
        <v>15.84451</v>
      </c>
      <c r="AL84">
        <v>0</v>
      </c>
      <c r="AM84">
        <v>4.8588992571428564</v>
      </c>
      <c r="AN84">
        <v>0.91823999999999995</v>
      </c>
      <c r="AO84">
        <v>1.2804678432000001</v>
      </c>
      <c r="AP84">
        <v>0.55021511999999995</v>
      </c>
      <c r="AQ84">
        <v>10.322219999999998</v>
      </c>
      <c r="AR84">
        <v>15.241824000000001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24.656800638661736</v>
      </c>
      <c r="BB84">
        <f t="shared" si="1"/>
        <v>840.49407726313643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0.34217599999999998</v>
      </c>
      <c r="K85">
        <v>9.4080856343879731</v>
      </c>
      <c r="L85">
        <v>385.6671767959719</v>
      </c>
      <c r="M85">
        <v>26.690842404164691</v>
      </c>
      <c r="N85">
        <v>36.245588235294115</v>
      </c>
      <c r="O85">
        <v>0</v>
      </c>
      <c r="P85">
        <v>36.357018763029878</v>
      </c>
      <c r="Q85">
        <v>5.9588494167550383</v>
      </c>
      <c r="R85">
        <v>6.4989007959183658</v>
      </c>
      <c r="S85">
        <v>8.1002374024961004</v>
      </c>
      <c r="T85">
        <v>0</v>
      </c>
      <c r="U85">
        <v>128.48016763346769</v>
      </c>
      <c r="V85">
        <v>4.3656069364161851</v>
      </c>
      <c r="W85">
        <v>14.234677826086957</v>
      </c>
      <c r="X85">
        <v>15.089672723466609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8.9164694944000011</v>
      </c>
      <c r="AD85">
        <v>8.4088075343999993</v>
      </c>
      <c r="AE85">
        <v>15.1671353808</v>
      </c>
      <c r="AF85">
        <v>9.0749999999999975</v>
      </c>
      <c r="AG85">
        <v>12.320106239999999</v>
      </c>
      <c r="AH85">
        <v>28.70531248</v>
      </c>
      <c r="AI85">
        <v>1.5622255999999999</v>
      </c>
      <c r="AJ85">
        <v>0</v>
      </c>
      <c r="AK85">
        <v>15.84451</v>
      </c>
      <c r="AL85">
        <v>0</v>
      </c>
      <c r="AM85">
        <v>4.8588992571428564</v>
      </c>
      <c r="AN85">
        <v>0.91823999999999995</v>
      </c>
      <c r="AO85">
        <v>1.2981468864000001</v>
      </c>
      <c r="AP85">
        <v>0.55021511999999995</v>
      </c>
      <c r="AQ85">
        <v>10.322219999999998</v>
      </c>
      <c r="AR85">
        <v>15.241824000000001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24.267724548661732</v>
      </c>
      <c r="BB85">
        <f t="shared" si="1"/>
        <v>827.23135839633653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0.34217599999999998</v>
      </c>
      <c r="K86">
        <v>9.4080856343879731</v>
      </c>
      <c r="L86">
        <v>385.6671767959719</v>
      </c>
      <c r="M86">
        <v>26.690842404164691</v>
      </c>
      <c r="N86">
        <v>36.245588235294115</v>
      </c>
      <c r="O86">
        <v>0</v>
      </c>
      <c r="P86">
        <v>36.357018763029878</v>
      </c>
      <c r="Q86">
        <v>5.9588494167550383</v>
      </c>
      <c r="R86">
        <v>6.4989007959183658</v>
      </c>
      <c r="S86">
        <v>8.1002374024961004</v>
      </c>
      <c r="T86">
        <v>0</v>
      </c>
      <c r="U86">
        <v>128.48016763346769</v>
      </c>
      <c r="V86">
        <v>4.3656069364161851</v>
      </c>
      <c r="W86">
        <v>14.234677826086957</v>
      </c>
      <c r="X86">
        <v>15.089672723466609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8.9164694944000011</v>
      </c>
      <c r="AD86">
        <v>8.4088075343999993</v>
      </c>
      <c r="AE86">
        <v>15.1671353808</v>
      </c>
      <c r="AF86">
        <v>9.0749999999999975</v>
      </c>
      <c r="AG86">
        <v>12.320106239999999</v>
      </c>
      <c r="AH86">
        <v>28.70531248</v>
      </c>
      <c r="AI86">
        <v>0.78111279999999994</v>
      </c>
      <c r="AJ86">
        <v>0</v>
      </c>
      <c r="AK86">
        <v>15.84451</v>
      </c>
      <c r="AL86">
        <v>0</v>
      </c>
      <c r="AM86">
        <v>4.8588992571428564</v>
      </c>
      <c r="AN86">
        <v>0.91823999999999995</v>
      </c>
      <c r="AO86">
        <v>1.3381051319999999</v>
      </c>
      <c r="AP86">
        <v>0.55021511999999995</v>
      </c>
      <c r="AQ86">
        <v>10.322219999999998</v>
      </c>
      <c r="AR86">
        <v>15.241824000000001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24.246601368661736</v>
      </c>
      <c r="BB86">
        <f t="shared" si="1"/>
        <v>826.51132702193649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0.34217599999999998</v>
      </c>
      <c r="K87">
        <v>9.4080856343879731</v>
      </c>
      <c r="L87">
        <v>385.6671767959719</v>
      </c>
      <c r="M87">
        <v>26.690842404164691</v>
      </c>
      <c r="N87">
        <v>36.245588235294115</v>
      </c>
      <c r="O87">
        <v>0</v>
      </c>
      <c r="P87">
        <v>36.357018763029878</v>
      </c>
      <c r="Q87">
        <v>5.9588494167550383</v>
      </c>
      <c r="R87">
        <v>6.4989007959183658</v>
      </c>
      <c r="S87">
        <v>8.1002374024961004</v>
      </c>
      <c r="T87">
        <v>0</v>
      </c>
      <c r="U87">
        <v>128.48016763346769</v>
      </c>
      <c r="V87">
        <v>4.3656069364161851</v>
      </c>
      <c r="W87">
        <v>14.234677826086957</v>
      </c>
      <c r="X87">
        <v>15.089672723466609</v>
      </c>
      <c r="Y87">
        <v>0</v>
      </c>
      <c r="Z87">
        <v>4.0214116799999999</v>
      </c>
      <c r="AA87">
        <v>12.931030944000002</v>
      </c>
      <c r="AB87">
        <v>12.121704816000001</v>
      </c>
      <c r="AC87">
        <v>8.9164694944000011</v>
      </c>
      <c r="AD87">
        <v>8.4088075343999993</v>
      </c>
      <c r="AE87">
        <v>8.6597367999999992</v>
      </c>
      <c r="AF87">
        <v>5.7475000000000005</v>
      </c>
      <c r="AG87">
        <v>12.320106239999999</v>
      </c>
      <c r="AH87">
        <v>26.874913000000003</v>
      </c>
      <c r="AI87">
        <v>0</v>
      </c>
      <c r="AJ87">
        <v>0</v>
      </c>
      <c r="AK87">
        <v>15.84451</v>
      </c>
      <c r="AL87">
        <v>0</v>
      </c>
      <c r="AM87">
        <v>4.8588992571428564</v>
      </c>
      <c r="AN87">
        <v>0.91823999999999995</v>
      </c>
      <c r="AO87">
        <v>1.3658864855999999</v>
      </c>
      <c r="AP87">
        <v>0.55021511999999995</v>
      </c>
      <c r="AQ87">
        <v>10.322219999999998</v>
      </c>
      <c r="AR87">
        <v>15.241824000000001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23.835365392261735</v>
      </c>
      <c r="BB87">
        <f t="shared" si="1"/>
        <v>812.49322765113629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0.34217599999999998</v>
      </c>
      <c r="K88">
        <v>9.4080856343879731</v>
      </c>
      <c r="L88">
        <v>385.6671767959719</v>
      </c>
      <c r="M88">
        <v>26.690842404164691</v>
      </c>
      <c r="N88">
        <v>36.245588235294115</v>
      </c>
      <c r="O88">
        <v>0</v>
      </c>
      <c r="P88">
        <v>36.357018763029878</v>
      </c>
      <c r="Q88">
        <v>5.9588494167550383</v>
      </c>
      <c r="R88">
        <v>6.4989007959183658</v>
      </c>
      <c r="S88">
        <v>8.1002374024961004</v>
      </c>
      <c r="T88">
        <v>0</v>
      </c>
      <c r="U88">
        <v>128.48016763346769</v>
      </c>
      <c r="V88">
        <v>4.3656069364161851</v>
      </c>
      <c r="W88">
        <v>14.234677826086957</v>
      </c>
      <c r="X88">
        <v>15.089672723466609</v>
      </c>
      <c r="Y88">
        <v>0</v>
      </c>
      <c r="Z88">
        <v>4.0214116799999999</v>
      </c>
      <c r="AA88">
        <v>12.931030944000002</v>
      </c>
      <c r="AB88">
        <v>12.121704816000001</v>
      </c>
      <c r="AC88">
        <v>8.9164694944000011</v>
      </c>
      <c r="AD88">
        <v>8.4088075343999993</v>
      </c>
      <c r="AE88">
        <v>8.6597367999999992</v>
      </c>
      <c r="AF88">
        <v>5.7475000000000005</v>
      </c>
      <c r="AG88">
        <v>12.320106239999999</v>
      </c>
      <c r="AH88">
        <v>28.70531248</v>
      </c>
      <c r="AI88">
        <v>0</v>
      </c>
      <c r="AJ88">
        <v>0</v>
      </c>
      <c r="AK88">
        <v>15.84451</v>
      </c>
      <c r="AL88">
        <v>0</v>
      </c>
      <c r="AM88">
        <v>4.8588992571428564</v>
      </c>
      <c r="AN88">
        <v>0.91823999999999995</v>
      </c>
      <c r="AO88">
        <v>1.3839263256000001</v>
      </c>
      <c r="AP88">
        <v>0.55021511999999995</v>
      </c>
      <c r="AQ88">
        <v>10.322219999999998</v>
      </c>
      <c r="AR88">
        <v>15.241824000000001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23.888046020261733</v>
      </c>
      <c r="BB88">
        <f t="shared" si="1"/>
        <v>814.28898634313634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0.34217599999999998</v>
      </c>
      <c r="K89">
        <v>9.4080856343879731</v>
      </c>
      <c r="L89">
        <v>385.6671767959719</v>
      </c>
      <c r="M89">
        <v>26.690842404164691</v>
      </c>
      <c r="N89">
        <v>36.245588235294115</v>
      </c>
      <c r="O89">
        <v>0</v>
      </c>
      <c r="P89">
        <v>36.357018763029878</v>
      </c>
      <c r="Q89">
        <v>5.9588494167550383</v>
      </c>
      <c r="R89">
        <v>6.4989007959183658</v>
      </c>
      <c r="S89">
        <v>8.1002374024961004</v>
      </c>
      <c r="T89">
        <v>0</v>
      </c>
      <c r="U89">
        <v>128.48016763346769</v>
      </c>
      <c r="V89">
        <v>4.3656069364161851</v>
      </c>
      <c r="W89">
        <v>14.234677826086957</v>
      </c>
      <c r="X89">
        <v>15.089672723466609</v>
      </c>
      <c r="Y89">
        <v>0</v>
      </c>
      <c r="Z89">
        <v>4.0214116799999999</v>
      </c>
      <c r="AA89">
        <v>12.931030944000002</v>
      </c>
      <c r="AB89">
        <v>12.121704816000001</v>
      </c>
      <c r="AC89">
        <v>8.9164694944000011</v>
      </c>
      <c r="AD89">
        <v>8.4088075343999993</v>
      </c>
      <c r="AE89">
        <v>8.6597367999999992</v>
      </c>
      <c r="AF89">
        <v>5.7475000000000005</v>
      </c>
      <c r="AG89">
        <v>12.320106239999999</v>
      </c>
      <c r="AH89">
        <v>28.70531248</v>
      </c>
      <c r="AI89">
        <v>0</v>
      </c>
      <c r="AJ89">
        <v>0</v>
      </c>
      <c r="AK89">
        <v>15.84451</v>
      </c>
      <c r="AL89">
        <v>0</v>
      </c>
      <c r="AM89">
        <v>4.8588992571428564</v>
      </c>
      <c r="AN89">
        <v>0.91823999999999995</v>
      </c>
      <c r="AO89">
        <v>1.4062055280000001</v>
      </c>
      <c r="AP89">
        <v>0.55021511999999995</v>
      </c>
      <c r="AQ89">
        <v>10.322219999999998</v>
      </c>
      <c r="AR89">
        <v>15.241824000000001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23.888681096261735</v>
      </c>
      <c r="BB89">
        <f t="shared" si="1"/>
        <v>814.31063046953636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0.34217599999999998</v>
      </c>
      <c r="K90">
        <v>9.4080856343879731</v>
      </c>
      <c r="L90">
        <v>385.6671767959719</v>
      </c>
      <c r="M90">
        <v>26.690842404164691</v>
      </c>
      <c r="N90">
        <v>36.245588235294115</v>
      </c>
      <c r="O90">
        <v>0</v>
      </c>
      <c r="P90">
        <v>36.357018763029878</v>
      </c>
      <c r="Q90">
        <v>5.9588494167550383</v>
      </c>
      <c r="R90">
        <v>6.4989007959183658</v>
      </c>
      <c r="S90">
        <v>8.1002374024961004</v>
      </c>
      <c r="T90">
        <v>0</v>
      </c>
      <c r="U90">
        <v>128.48016763346769</v>
      </c>
      <c r="V90">
        <v>4.3656069364161851</v>
      </c>
      <c r="W90">
        <v>14.234677826086957</v>
      </c>
      <c r="X90">
        <v>15.089672723466609</v>
      </c>
      <c r="Y90">
        <v>0</v>
      </c>
      <c r="Z90">
        <v>4.0214116799999999</v>
      </c>
      <c r="AA90">
        <v>12.931030944000002</v>
      </c>
      <c r="AB90">
        <v>12.121704816000001</v>
      </c>
      <c r="AC90">
        <v>8.9164694944000011</v>
      </c>
      <c r="AD90">
        <v>8.4088075343999993</v>
      </c>
      <c r="AE90">
        <v>8.6597367999999992</v>
      </c>
      <c r="AF90">
        <v>5.7475000000000005</v>
      </c>
      <c r="AG90">
        <v>12.320106239999999</v>
      </c>
      <c r="AH90">
        <v>28.70531248</v>
      </c>
      <c r="AI90">
        <v>0</v>
      </c>
      <c r="AJ90">
        <v>0</v>
      </c>
      <c r="AK90">
        <v>15.84451</v>
      </c>
      <c r="AL90">
        <v>0</v>
      </c>
      <c r="AM90">
        <v>4.8588992571428564</v>
      </c>
      <c r="AN90">
        <v>0.91823999999999995</v>
      </c>
      <c r="AO90">
        <v>1.4789962824</v>
      </c>
      <c r="AP90">
        <v>0.55021511999999995</v>
      </c>
      <c r="AQ90">
        <v>10.322219999999998</v>
      </c>
      <c r="AR90">
        <v>15.241824000000001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23.890755371061736</v>
      </c>
      <c r="BB90">
        <f t="shared" si="1"/>
        <v>814.3813469491364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0.50319999999999998</v>
      </c>
      <c r="K91">
        <v>9.4080856343879731</v>
      </c>
      <c r="L91">
        <v>385.6671767959719</v>
      </c>
      <c r="M91">
        <v>26.690842404164691</v>
      </c>
      <c r="N91">
        <v>36.245588235294115</v>
      </c>
      <c r="O91">
        <v>0</v>
      </c>
      <c r="P91">
        <v>36.357018763029878</v>
      </c>
      <c r="Q91">
        <v>5.9588494167550383</v>
      </c>
      <c r="R91">
        <v>6.4989007959183658</v>
      </c>
      <c r="S91">
        <v>8.1002374024961004</v>
      </c>
      <c r="T91">
        <v>0</v>
      </c>
      <c r="U91">
        <v>128.48016763346769</v>
      </c>
      <c r="V91">
        <v>4.3656069364161851</v>
      </c>
      <c r="W91">
        <v>14.234677826086957</v>
      </c>
      <c r="X91">
        <v>15.089672723466609</v>
      </c>
      <c r="Y91">
        <v>0</v>
      </c>
      <c r="Z91">
        <v>6.0321175199999999</v>
      </c>
      <c r="AA91">
        <v>12.931030944000002</v>
      </c>
      <c r="AB91">
        <v>12.121704816000001</v>
      </c>
      <c r="AC91">
        <v>8.9164694944000011</v>
      </c>
      <c r="AD91">
        <v>8.4088075343999993</v>
      </c>
      <c r="AE91">
        <v>15.1671353808</v>
      </c>
      <c r="AF91">
        <v>9.0749999999999975</v>
      </c>
      <c r="AG91">
        <v>12.320106239999999</v>
      </c>
      <c r="AH91">
        <v>35.881640599999997</v>
      </c>
      <c r="AI91">
        <v>0</v>
      </c>
      <c r="AJ91">
        <v>0</v>
      </c>
      <c r="AK91">
        <v>15.84451</v>
      </c>
      <c r="AL91">
        <v>0</v>
      </c>
      <c r="AM91">
        <v>4.8588992571428564</v>
      </c>
      <c r="AN91">
        <v>0.91823999999999995</v>
      </c>
      <c r="AO91">
        <v>1.4655566016000001</v>
      </c>
      <c r="AP91">
        <v>0.55021511999999995</v>
      </c>
      <c r="AQ91">
        <v>10.322219999999998</v>
      </c>
      <c r="AR91">
        <v>15.241824000000001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0.30855665024630546</v>
      </c>
      <c r="AY91">
        <v>0</v>
      </c>
      <c r="AZ91">
        <v>0</v>
      </c>
      <c r="BA91">
        <v>24.44588028022627</v>
      </c>
      <c r="BB91">
        <f t="shared" si="1"/>
        <v>833.30429555021828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0.50319999999999998</v>
      </c>
      <c r="K92">
        <v>9.4080856343879731</v>
      </c>
      <c r="L92">
        <v>385.6671767959719</v>
      </c>
      <c r="M92">
        <v>26.690842404164691</v>
      </c>
      <c r="N92">
        <v>36.245588235294115</v>
      </c>
      <c r="O92">
        <v>0</v>
      </c>
      <c r="P92">
        <v>36.357018763029878</v>
      </c>
      <c r="Q92">
        <v>5.9588494167550383</v>
      </c>
      <c r="R92">
        <v>6.4989007959183658</v>
      </c>
      <c r="S92">
        <v>8.1002374024961004</v>
      </c>
      <c r="T92">
        <v>0</v>
      </c>
      <c r="U92">
        <v>128.48016763346769</v>
      </c>
      <c r="V92">
        <v>4.3656069364161851</v>
      </c>
      <c r="W92">
        <v>14.234677826086957</v>
      </c>
      <c r="X92">
        <v>15.089672723466609</v>
      </c>
      <c r="Y92">
        <v>0</v>
      </c>
      <c r="Z92">
        <v>6.0321175199999999</v>
      </c>
      <c r="AA92">
        <v>12.931030944000002</v>
      </c>
      <c r="AB92">
        <v>12.121704816000001</v>
      </c>
      <c r="AC92">
        <v>8.9164694944000011</v>
      </c>
      <c r="AD92">
        <v>8.4088075343999993</v>
      </c>
      <c r="AE92">
        <v>15.1671353808</v>
      </c>
      <c r="AF92">
        <v>9.0749999999999975</v>
      </c>
      <c r="AG92">
        <v>12.320106239999999</v>
      </c>
      <c r="AH92">
        <v>35.881640599999997</v>
      </c>
      <c r="AI92">
        <v>0</v>
      </c>
      <c r="AJ92">
        <v>0</v>
      </c>
      <c r="AK92">
        <v>15.84451</v>
      </c>
      <c r="AL92">
        <v>0</v>
      </c>
      <c r="AM92">
        <v>4.8588992571428564</v>
      </c>
      <c r="AN92">
        <v>0.91823999999999995</v>
      </c>
      <c r="AO92">
        <v>1.4922555648</v>
      </c>
      <c r="AP92">
        <v>0.55021511999999995</v>
      </c>
      <c r="AQ92">
        <v>10.322219999999998</v>
      </c>
      <c r="AR92">
        <v>15.241824000000001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0.30855665024630546</v>
      </c>
      <c r="AY92">
        <v>0</v>
      </c>
      <c r="AZ92">
        <v>0</v>
      </c>
      <c r="BA92">
        <v>24.44664114422627</v>
      </c>
      <c r="BB92">
        <f t="shared" si="1"/>
        <v>833.33023364941812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0.50319999999999998</v>
      </c>
      <c r="K93">
        <v>9.4080856343879731</v>
      </c>
      <c r="L93">
        <v>385.6671767959719</v>
      </c>
      <c r="M93">
        <v>26.690842404164691</v>
      </c>
      <c r="N93">
        <v>36.245588235294115</v>
      </c>
      <c r="O93">
        <v>0</v>
      </c>
      <c r="P93">
        <v>36.357018763029878</v>
      </c>
      <c r="Q93">
        <v>5.9588494167550383</v>
      </c>
      <c r="R93">
        <v>6.4989007959183658</v>
      </c>
      <c r="S93">
        <v>8.1002374024961004</v>
      </c>
      <c r="T93">
        <v>0</v>
      </c>
      <c r="U93">
        <v>128.48016763346769</v>
      </c>
      <c r="V93">
        <v>4.3656069364161851</v>
      </c>
      <c r="W93">
        <v>14.234677826086957</v>
      </c>
      <c r="X93">
        <v>15.089672723466609</v>
      </c>
      <c r="Y93">
        <v>0</v>
      </c>
      <c r="Z93">
        <v>6.0321175199999999</v>
      </c>
      <c r="AA93">
        <v>12.931030944000002</v>
      </c>
      <c r="AB93">
        <v>12.121704816000001</v>
      </c>
      <c r="AC93">
        <v>8.9164694944000011</v>
      </c>
      <c r="AD93">
        <v>8.4088075343999993</v>
      </c>
      <c r="AE93">
        <v>15.1671353808</v>
      </c>
      <c r="AF93">
        <v>9.0749999999999975</v>
      </c>
      <c r="AG93">
        <v>12.320106239999999</v>
      </c>
      <c r="AH93">
        <v>35.881640599999997</v>
      </c>
      <c r="AI93">
        <v>0</v>
      </c>
      <c r="AJ93">
        <v>0</v>
      </c>
      <c r="AK93">
        <v>15.84451</v>
      </c>
      <c r="AL93">
        <v>0</v>
      </c>
      <c r="AM93">
        <v>4.8588992571428564</v>
      </c>
      <c r="AN93">
        <v>0.91823999999999995</v>
      </c>
      <c r="AO93">
        <v>1.5235546872000001</v>
      </c>
      <c r="AP93">
        <v>0.55021511999999995</v>
      </c>
      <c r="AQ93">
        <v>10.322219999999998</v>
      </c>
      <c r="AR93">
        <v>15.241824000000001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0.30855665024630546</v>
      </c>
      <c r="AY93">
        <v>0</v>
      </c>
      <c r="AZ93">
        <v>0</v>
      </c>
      <c r="BA93">
        <v>24.44753331862627</v>
      </c>
      <c r="BB93">
        <f t="shared" si="1"/>
        <v>833.36064059741818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0.50319999999999998</v>
      </c>
      <c r="K94">
        <v>9.4080856343879731</v>
      </c>
      <c r="L94">
        <v>385.6671767959719</v>
      </c>
      <c r="M94">
        <v>26.690842404164691</v>
      </c>
      <c r="N94">
        <v>36.245588235294115</v>
      </c>
      <c r="O94">
        <v>0</v>
      </c>
      <c r="P94">
        <v>36.357018763029878</v>
      </c>
      <c r="Q94">
        <v>5.9588494167550383</v>
      </c>
      <c r="R94">
        <v>6.4989007959183658</v>
      </c>
      <c r="S94">
        <v>8.1002374024961004</v>
      </c>
      <c r="T94">
        <v>0</v>
      </c>
      <c r="U94">
        <v>128.48016763346769</v>
      </c>
      <c r="V94">
        <v>4.3656069364161851</v>
      </c>
      <c r="W94">
        <v>14.234677826086957</v>
      </c>
      <c r="X94">
        <v>15.089672723466609</v>
      </c>
      <c r="Y94">
        <v>0</v>
      </c>
      <c r="Z94">
        <v>6.0321175199999999</v>
      </c>
      <c r="AA94">
        <v>12.931030944000002</v>
      </c>
      <c r="AB94">
        <v>12.121704816000001</v>
      </c>
      <c r="AC94">
        <v>8.9164694944000011</v>
      </c>
      <c r="AD94">
        <v>8.4088075343999993</v>
      </c>
      <c r="AE94">
        <v>15.1671353808</v>
      </c>
      <c r="AF94">
        <v>9.0749999999999975</v>
      </c>
      <c r="AG94">
        <v>12.320106239999999</v>
      </c>
      <c r="AH94">
        <v>35.881640599999997</v>
      </c>
      <c r="AI94">
        <v>0</v>
      </c>
      <c r="AJ94">
        <v>0</v>
      </c>
      <c r="AK94">
        <v>15.84451</v>
      </c>
      <c r="AL94">
        <v>0</v>
      </c>
      <c r="AM94">
        <v>4.8588992571428564</v>
      </c>
      <c r="AN94">
        <v>0.91823999999999995</v>
      </c>
      <c r="AO94">
        <v>1.5573793871999997</v>
      </c>
      <c r="AP94">
        <v>0.55021511999999995</v>
      </c>
      <c r="AQ94">
        <v>10.322219999999998</v>
      </c>
      <c r="AR94">
        <v>15.241824000000001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0.30855665024630546</v>
      </c>
      <c r="AY94">
        <v>0</v>
      </c>
      <c r="AZ94">
        <v>0</v>
      </c>
      <c r="BA94">
        <v>24.448497284226271</v>
      </c>
      <c r="BB94">
        <f t="shared" si="1"/>
        <v>833.39350133181813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0.50319999999999998</v>
      </c>
      <c r="K95">
        <v>9.4080856343879731</v>
      </c>
      <c r="L95">
        <v>385.6671767959719</v>
      </c>
      <c r="M95">
        <v>26.690842404164691</v>
      </c>
      <c r="N95">
        <v>36.245588235294115</v>
      </c>
      <c r="O95">
        <v>0</v>
      </c>
      <c r="P95">
        <v>36.357018763029878</v>
      </c>
      <c r="Q95">
        <v>5.9588494167550383</v>
      </c>
      <c r="R95">
        <v>6.4989007959183658</v>
      </c>
      <c r="S95">
        <v>8.1002374024961004</v>
      </c>
      <c r="T95">
        <v>0</v>
      </c>
      <c r="U95">
        <v>128.48016763346769</v>
      </c>
      <c r="V95">
        <v>4.3656069364161851</v>
      </c>
      <c r="W95">
        <v>14.234677826086957</v>
      </c>
      <c r="X95">
        <v>15.089672723466609</v>
      </c>
      <c r="Y95">
        <v>0</v>
      </c>
      <c r="Z95">
        <v>2.02488</v>
      </c>
      <c r="AA95">
        <v>12.931030944000002</v>
      </c>
      <c r="AB95">
        <v>12.121704816000001</v>
      </c>
      <c r="AC95">
        <v>8.9164694944000011</v>
      </c>
      <c r="AD95">
        <v>8.4088075343999993</v>
      </c>
      <c r="AE95">
        <v>12.595980800000001</v>
      </c>
      <c r="AF95">
        <v>2.7224999999999997</v>
      </c>
      <c r="AG95">
        <v>12.320106239999999</v>
      </c>
      <c r="AH95">
        <v>27.543154079999994</v>
      </c>
      <c r="AI95">
        <v>0</v>
      </c>
      <c r="AJ95">
        <v>0</v>
      </c>
      <c r="AK95">
        <v>15.84451</v>
      </c>
      <c r="AL95">
        <v>0</v>
      </c>
      <c r="AM95">
        <v>4.8588992571428564</v>
      </c>
      <c r="AN95">
        <v>0.91823999999999995</v>
      </c>
      <c r="AO95">
        <v>1.5544930128000001</v>
      </c>
      <c r="AP95">
        <v>0.55021511999999995</v>
      </c>
      <c r="AQ95">
        <v>10.322219999999998</v>
      </c>
      <c r="AR95">
        <v>15.241824000000001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0.30855665024630546</v>
      </c>
      <c r="AY95">
        <v>0</v>
      </c>
      <c r="AZ95">
        <v>0</v>
      </c>
      <c r="BA95">
        <v>23.842237892626265</v>
      </c>
      <c r="BB95">
        <f t="shared" si="1"/>
        <v>812.72749572821817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0.50319999999999998</v>
      </c>
      <c r="K96">
        <v>9.4080856343879731</v>
      </c>
      <c r="L96">
        <v>385.6671767959719</v>
      </c>
      <c r="M96">
        <v>26.690842404164691</v>
      </c>
      <c r="N96">
        <v>36.245588235294115</v>
      </c>
      <c r="O96">
        <v>0</v>
      </c>
      <c r="P96">
        <v>36.357018763029878</v>
      </c>
      <c r="Q96">
        <v>5.9588494167550383</v>
      </c>
      <c r="R96">
        <v>6.4989007959183658</v>
      </c>
      <c r="S96">
        <v>8.1002374024961004</v>
      </c>
      <c r="T96">
        <v>0</v>
      </c>
      <c r="U96">
        <v>128.48016763346769</v>
      </c>
      <c r="V96">
        <v>4.3656069364161851</v>
      </c>
      <c r="W96">
        <v>14.234677826086957</v>
      </c>
      <c r="X96">
        <v>15.089672723466609</v>
      </c>
      <c r="Y96">
        <v>0</v>
      </c>
      <c r="Z96">
        <v>2.02488</v>
      </c>
      <c r="AA96">
        <v>12.931030944000002</v>
      </c>
      <c r="AB96">
        <v>11.0420388</v>
      </c>
      <c r="AC96">
        <v>8.9074839359999984</v>
      </c>
      <c r="AD96">
        <v>8.4088075343999993</v>
      </c>
      <c r="AE96">
        <v>12.595980800000001</v>
      </c>
      <c r="AF96">
        <v>2.7224999999999997</v>
      </c>
      <c r="AG96">
        <v>12.320106239999999</v>
      </c>
      <c r="AH96">
        <v>20.337771999999998</v>
      </c>
      <c r="AI96">
        <v>0</v>
      </c>
      <c r="AJ96">
        <v>0</v>
      </c>
      <c r="AK96">
        <v>15.84451</v>
      </c>
      <c r="AL96">
        <v>0</v>
      </c>
      <c r="AM96">
        <v>4.8588992571428564</v>
      </c>
      <c r="AN96">
        <v>0.91823999999999995</v>
      </c>
      <c r="AO96">
        <v>1.5511556423999999</v>
      </c>
      <c r="AP96">
        <v>0.55021511999999995</v>
      </c>
      <c r="AQ96">
        <v>10.322219999999998</v>
      </c>
      <c r="AR96">
        <v>15.241824000000001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0.30855665024630546</v>
      </c>
      <c r="AY96">
        <v>0</v>
      </c>
      <c r="AZ96">
        <v>0</v>
      </c>
      <c r="BA96">
        <v>23.605762895426267</v>
      </c>
      <c r="BB96">
        <f t="shared" si="1"/>
        <v>804.66659970061801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0.50319999999999998</v>
      </c>
      <c r="K97">
        <v>9.4080856343879731</v>
      </c>
      <c r="L97">
        <v>385.6671767959719</v>
      </c>
      <c r="M97">
        <v>26.690842404164691</v>
      </c>
      <c r="N97">
        <v>36.245588235294115</v>
      </c>
      <c r="O97">
        <v>0</v>
      </c>
      <c r="P97">
        <v>36.357018763029878</v>
      </c>
      <c r="Q97">
        <v>5.9588494167550383</v>
      </c>
      <c r="R97">
        <v>6.4989007959183658</v>
      </c>
      <c r="S97">
        <v>8.1002374024961004</v>
      </c>
      <c r="T97">
        <v>0</v>
      </c>
      <c r="U97">
        <v>128.48016763346769</v>
      </c>
      <c r="V97">
        <v>4.3656069364161851</v>
      </c>
      <c r="W97">
        <v>14.234677826086957</v>
      </c>
      <c r="X97">
        <v>15.089672723466609</v>
      </c>
      <c r="Y97">
        <v>0</v>
      </c>
      <c r="Z97">
        <v>2.02488</v>
      </c>
      <c r="AA97">
        <v>12.931030944000002</v>
      </c>
      <c r="AB97">
        <v>7.7703236000000002</v>
      </c>
      <c r="AC97">
        <v>8.9074839359999984</v>
      </c>
      <c r="AD97">
        <v>8.4088075343999993</v>
      </c>
      <c r="AE97">
        <v>12.595980800000001</v>
      </c>
      <c r="AF97">
        <v>2.7224999999999997</v>
      </c>
      <c r="AG97">
        <v>12.320106239999999</v>
      </c>
      <c r="AH97">
        <v>11.621584</v>
      </c>
      <c r="AI97">
        <v>0</v>
      </c>
      <c r="AJ97">
        <v>0</v>
      </c>
      <c r="AK97">
        <v>15.84451</v>
      </c>
      <c r="AL97">
        <v>0</v>
      </c>
      <c r="AM97">
        <v>4.8588992571428564</v>
      </c>
      <c r="AN97">
        <v>0.91823999999999995</v>
      </c>
      <c r="AO97">
        <v>1.5645953232000003</v>
      </c>
      <c r="AP97">
        <v>0.55021511999999995</v>
      </c>
      <c r="AQ97">
        <v>10.322219999999998</v>
      </c>
      <c r="AR97">
        <v>15.241824000000001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0.30855665024630546</v>
      </c>
      <c r="AY97">
        <v>0</v>
      </c>
      <c r="AZ97">
        <v>0</v>
      </c>
      <c r="BA97">
        <v>23.264490540626262</v>
      </c>
      <c r="BB97">
        <f t="shared" si="1"/>
        <v>793.03340853621808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0.50319999999999998</v>
      </c>
      <c r="K98">
        <v>9.4080856343879731</v>
      </c>
      <c r="L98">
        <v>385.6671767959719</v>
      </c>
      <c r="M98">
        <v>26.690842404164691</v>
      </c>
      <c r="N98">
        <v>36.245588235294115</v>
      </c>
      <c r="O98">
        <v>0</v>
      </c>
      <c r="P98">
        <v>36.357018763029878</v>
      </c>
      <c r="Q98">
        <v>5.9588494167550383</v>
      </c>
      <c r="R98">
        <v>6.4989007959183658</v>
      </c>
      <c r="S98">
        <v>8.1002374024961004</v>
      </c>
      <c r="T98">
        <v>0</v>
      </c>
      <c r="U98">
        <v>128.48016763346769</v>
      </c>
      <c r="V98">
        <v>4.3656069364161851</v>
      </c>
      <c r="W98">
        <v>14.234677826086957</v>
      </c>
      <c r="X98">
        <v>15.089672723466609</v>
      </c>
      <c r="Y98">
        <v>0</v>
      </c>
      <c r="Z98">
        <v>2.02488</v>
      </c>
      <c r="AA98">
        <v>12.931030944000002</v>
      </c>
      <c r="AB98">
        <v>7.7703236000000002</v>
      </c>
      <c r="AC98">
        <v>8.9074839359999984</v>
      </c>
      <c r="AD98">
        <v>5.592902640000001</v>
      </c>
      <c r="AE98">
        <v>12.595980800000001</v>
      </c>
      <c r="AF98">
        <v>2.7224999999999997</v>
      </c>
      <c r="AG98">
        <v>12.320106239999999</v>
      </c>
      <c r="AH98">
        <v>11.621584</v>
      </c>
      <c r="AI98">
        <v>0</v>
      </c>
      <c r="AJ98">
        <v>0</v>
      </c>
      <c r="AK98">
        <v>15.84451</v>
      </c>
      <c r="AL98">
        <v>0</v>
      </c>
      <c r="AM98">
        <v>4.8588992571428564</v>
      </c>
      <c r="AN98">
        <v>0.91823999999999995</v>
      </c>
      <c r="AO98">
        <v>1.5665797055999997</v>
      </c>
      <c r="AP98">
        <v>0.55021511999999995</v>
      </c>
      <c r="AQ98">
        <v>10.322219999999998</v>
      </c>
      <c r="AR98">
        <v>15.241824000000001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0.30855665024630546</v>
      </c>
      <c r="AY98">
        <v>0</v>
      </c>
      <c r="AZ98">
        <v>0</v>
      </c>
      <c r="BA98">
        <v>23.184293634226265</v>
      </c>
      <c r="BB98">
        <f t="shared" si="1"/>
        <v>790.29968493061813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6.6579439252336455E-4</v>
      </c>
      <c r="J99">
        <f t="shared" si="2"/>
        <v>1.9008521948471885E-2</v>
      </c>
      <c r="K99">
        <f t="shared" si="2"/>
        <v>0.22579423730251047</v>
      </c>
      <c r="L99">
        <f t="shared" si="2"/>
        <v>11.862385174909724</v>
      </c>
      <c r="M99">
        <f t="shared" si="2"/>
        <v>0.64058021769995277</v>
      </c>
      <c r="N99">
        <f t="shared" si="2"/>
        <v>0.86989411764705926</v>
      </c>
      <c r="O99">
        <f t="shared" si="2"/>
        <v>0</v>
      </c>
      <c r="P99">
        <f t="shared" si="2"/>
        <v>0.87211009460483824</v>
      </c>
      <c r="Q99">
        <f t="shared" si="2"/>
        <v>0.1430089129134556</v>
      </c>
      <c r="R99">
        <f t="shared" si="2"/>
        <v>0.15597554932865287</v>
      </c>
      <c r="S99">
        <f t="shared" si="2"/>
        <v>0.19446708683922609</v>
      </c>
      <c r="T99">
        <f t="shared" si="2"/>
        <v>0</v>
      </c>
      <c r="U99">
        <f t="shared" si="2"/>
        <v>3.0835240232032266</v>
      </c>
      <c r="V99">
        <f t="shared" si="2"/>
        <v>0.10477456647398818</v>
      </c>
      <c r="W99">
        <f t="shared" si="2"/>
        <v>0.3325208141351218</v>
      </c>
      <c r="X99">
        <f t="shared" si="2"/>
        <v>0.3621521453631994</v>
      </c>
      <c r="Y99">
        <f t="shared" si="2"/>
        <v>0</v>
      </c>
      <c r="Z99">
        <f t="shared" si="2"/>
        <v>0.10007716289999999</v>
      </c>
      <c r="AA99">
        <f t="shared" si="2"/>
        <v>0.16238899762799988</v>
      </c>
      <c r="AB99">
        <f t="shared" si="2"/>
        <v>0.18114464651400003</v>
      </c>
      <c r="AC99">
        <f t="shared" si="2"/>
        <v>0.13440172354960012</v>
      </c>
      <c r="AD99">
        <f t="shared" si="2"/>
        <v>0.13222959274200002</v>
      </c>
      <c r="AE99">
        <f t="shared" si="2"/>
        <v>0.27981931984760028</v>
      </c>
      <c r="AF99">
        <f t="shared" si="2"/>
        <v>8.7422499999999945E-2</v>
      </c>
      <c r="AG99">
        <f t="shared" si="2"/>
        <v>0.29568254975999986</v>
      </c>
      <c r="AH99">
        <f t="shared" si="2"/>
        <v>0.4517890779999999</v>
      </c>
      <c r="AI99">
        <f t="shared" si="2"/>
        <v>4.8917189100000001E-2</v>
      </c>
      <c r="AJ99">
        <f t="shared" si="2"/>
        <v>0</v>
      </c>
      <c r="AK99">
        <f t="shared" si="2"/>
        <v>0.38026823999999942</v>
      </c>
      <c r="AL99">
        <f t="shared" si="2"/>
        <v>0</v>
      </c>
      <c r="AM99">
        <f t="shared" si="2"/>
        <v>9.4069598412698505E-2</v>
      </c>
      <c r="AN99">
        <f t="shared" si="2"/>
        <v>2.2362969999999996E-2</v>
      </c>
      <c r="AO99">
        <f t="shared" si="2"/>
        <v>4.576186507620001E-2</v>
      </c>
      <c r="AP99">
        <f t="shared" si="2"/>
        <v>2.2519518840000002E-2</v>
      </c>
      <c r="AQ99">
        <f t="shared" si="2"/>
        <v>0.12564500000000009</v>
      </c>
      <c r="AR99">
        <f t="shared" si="2"/>
        <v>0.36885214079999928</v>
      </c>
      <c r="AS99">
        <f t="shared" si="2"/>
        <v>0.23571863794439962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6.1711330049261091E-4</v>
      </c>
      <c r="AY99">
        <f t="shared" si="2"/>
        <v>0</v>
      </c>
      <c r="AZ99">
        <f t="shared" si="2"/>
        <v>0</v>
      </c>
      <c r="BA99">
        <f t="shared" si="2"/>
        <v>0.62804165531007516</v>
      </c>
      <c r="BB99">
        <f t="shared" si="1"/>
        <v>21.40850744586686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14.996771000000001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0.42740800000000156</v>
      </c>
      <c r="BB3">
        <f>SUM(B3:AZ3)-BA3</f>
        <v>14.569362999999999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14.996771000000001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0.42740800000000156</v>
      </c>
      <c r="BB4">
        <f t="shared" ref="BB4:BB67" si="0">SUM(B4:AZ4)-BA4</f>
        <v>14.569362999999999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14.996771000000001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0.42740800000000156</v>
      </c>
      <c r="BB5">
        <f t="shared" si="0"/>
        <v>14.569362999999999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14.996771000000001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0.42740800000000156</v>
      </c>
      <c r="BB6">
        <f t="shared" si="0"/>
        <v>14.569362999999999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13.903086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0.39623800000000031</v>
      </c>
      <c r="BB7">
        <f t="shared" si="0"/>
        <v>13.506848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8.8258759999999992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0.25153699999999901</v>
      </c>
      <c r="BB8">
        <f t="shared" si="0"/>
        <v>8.5743390000000002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14.996771000000001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0.42740800000000156</v>
      </c>
      <c r="BB9">
        <f t="shared" si="0"/>
        <v>14.569362999999999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13.327057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0.37982099999999974</v>
      </c>
      <c r="BB10">
        <f t="shared" si="0"/>
        <v>12.947236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14.996771000000001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0.42740800000000156</v>
      </c>
      <c r="BB11">
        <f t="shared" si="0"/>
        <v>14.569362999999999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14.996771000000001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0.42740800000000156</v>
      </c>
      <c r="BB12">
        <f t="shared" si="0"/>
        <v>14.569362999999999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14.287350999999999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0.40718999999999994</v>
      </c>
      <c r="BB13">
        <f t="shared" si="0"/>
        <v>13.880160999999999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14.996771000000001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0.42740800000000156</v>
      </c>
      <c r="BB14">
        <f t="shared" si="0"/>
        <v>14.569362999999999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13.580353000000001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0.38704000000000072</v>
      </c>
      <c r="BB15">
        <f t="shared" si="0"/>
        <v>13.193313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14.551921999999999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0.41472999999999871</v>
      </c>
      <c r="BB16">
        <f t="shared" si="0"/>
        <v>14.137192000000001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14.996771000000001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0.42740800000000156</v>
      </c>
      <c r="BB17">
        <f t="shared" si="0"/>
        <v>14.569362999999999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0.42740800000000156</v>
      </c>
      <c r="BB18">
        <f t="shared" si="0"/>
        <v>14.569362999999999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14.996771000000001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0.42740800000000156</v>
      </c>
      <c r="BB19">
        <f t="shared" si="0"/>
        <v>14.569362999999999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14.996771000000001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0.42740800000000156</v>
      </c>
      <c r="BB20">
        <f t="shared" si="0"/>
        <v>14.569362999999999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14.996771000000001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0.42740800000000156</v>
      </c>
      <c r="BB21">
        <f t="shared" si="0"/>
        <v>14.569362999999999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14.996771000000001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0.42740800000000156</v>
      </c>
      <c r="BB22">
        <f t="shared" si="0"/>
        <v>14.569362999999999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14.996771000000001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0.42740800000000156</v>
      </c>
      <c r="BB23">
        <f t="shared" si="0"/>
        <v>14.569362999999999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14.996771000000001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0.42740800000000156</v>
      </c>
      <c r="BB24">
        <f t="shared" si="0"/>
        <v>14.569362999999999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14.996771000000001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0.42740800000000156</v>
      </c>
      <c r="BB25">
        <f t="shared" si="0"/>
        <v>14.569362999999999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14.996771000000001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0.42740800000000156</v>
      </c>
      <c r="BB26">
        <f t="shared" si="0"/>
        <v>14.569362999999999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14.996771000000001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0.42740800000000156</v>
      </c>
      <c r="BB27">
        <f t="shared" si="0"/>
        <v>14.569362999999999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14.996771000000001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0.42740800000000156</v>
      </c>
      <c r="BB28">
        <f t="shared" si="0"/>
        <v>14.569362999999999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13.71796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0.39096200000000003</v>
      </c>
      <c r="BB29">
        <f t="shared" si="0"/>
        <v>13.326998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0.42740800000000156</v>
      </c>
      <c r="BB30">
        <f t="shared" si="0"/>
        <v>14.569362999999999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14.996771000000001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0.42740800000000156</v>
      </c>
      <c r="BB31">
        <f t="shared" si="0"/>
        <v>14.569362999999999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14.996771000000001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0.42740800000000156</v>
      </c>
      <c r="BB32">
        <f t="shared" si="0"/>
        <v>14.569362999999999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14.996771000000001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0.42740800000000156</v>
      </c>
      <c r="BB33">
        <f t="shared" si="0"/>
        <v>14.569362999999999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14.996771000000001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0.42740800000000156</v>
      </c>
      <c r="BB34">
        <f t="shared" si="0"/>
        <v>14.569362999999999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14.996771000000001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0.42740800000000156</v>
      </c>
      <c r="BB35">
        <f t="shared" si="0"/>
        <v>14.569362999999999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14.666664000000001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0.41800000000000104</v>
      </c>
      <c r="BB36">
        <f t="shared" si="0"/>
        <v>14.248664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14.996771000000001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0.42740800000000156</v>
      </c>
      <c r="BB37">
        <f t="shared" si="0"/>
        <v>14.569362999999999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14.996771000000001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0.42740800000000156</v>
      </c>
      <c r="BB38">
        <f t="shared" si="0"/>
        <v>14.569362999999999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0.42740800000000156</v>
      </c>
      <c r="BB39">
        <f t="shared" si="0"/>
        <v>14.569362999999999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14.996771000000001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0.42740800000000156</v>
      </c>
      <c r="BB40">
        <f t="shared" si="0"/>
        <v>14.569362999999999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14.996771000000001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0.42740800000000156</v>
      </c>
      <c r="BB41">
        <f t="shared" si="0"/>
        <v>14.569362999999999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0.42740800000000156</v>
      </c>
      <c r="BB42">
        <f t="shared" si="0"/>
        <v>14.569362999999999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14.996771000000001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0.42740800000000156</v>
      </c>
      <c r="BB43">
        <f t="shared" si="0"/>
        <v>14.569362999999999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14.996771000000001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0.42740800000000156</v>
      </c>
      <c r="BB44">
        <f t="shared" si="0"/>
        <v>14.569362999999999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14.996771000000001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0.42740800000000156</v>
      </c>
      <c r="BB45">
        <f t="shared" si="0"/>
        <v>14.569362999999999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0.42740800000000156</v>
      </c>
      <c r="BB46">
        <f t="shared" si="0"/>
        <v>14.569362999999999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0.42740800000000156</v>
      </c>
      <c r="BB47">
        <f t="shared" si="0"/>
        <v>14.569362999999999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14.996771000000001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0.42740800000000156</v>
      </c>
      <c r="BB48">
        <f t="shared" si="0"/>
        <v>14.569362999999999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14.996771000000001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0.42740800000000156</v>
      </c>
      <c r="BB49">
        <f t="shared" si="0"/>
        <v>14.569362999999999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14.996771000000001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0.42740800000000156</v>
      </c>
      <c r="BB50">
        <f t="shared" si="0"/>
        <v>14.569362999999999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14.996771000000001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0.42740800000000156</v>
      </c>
      <c r="BB51">
        <f t="shared" si="0"/>
        <v>14.569362999999999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14.996771000000001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0.42740800000000156</v>
      </c>
      <c r="BB52">
        <f t="shared" si="0"/>
        <v>14.569362999999999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14.996771000000001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0.42740800000000156</v>
      </c>
      <c r="BB53">
        <f t="shared" si="0"/>
        <v>14.569362999999999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14.996771000000001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0.42740800000000156</v>
      </c>
      <c r="BB54">
        <f t="shared" si="0"/>
        <v>14.569362999999999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14.996771000000001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0.42740800000000156</v>
      </c>
      <c r="BB55">
        <f t="shared" si="0"/>
        <v>14.569362999999999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14.996771000000001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0.42740800000000156</v>
      </c>
      <c r="BB56">
        <f t="shared" si="0"/>
        <v>14.569362999999999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14.996771000000001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0.42740800000000156</v>
      </c>
      <c r="BB57">
        <f t="shared" si="0"/>
        <v>14.569362999999999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14.996771000000001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0.42740800000000156</v>
      </c>
      <c r="BB58">
        <f t="shared" si="0"/>
        <v>14.569362999999999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14.996771000000001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0.42740800000000156</v>
      </c>
      <c r="BB59">
        <f t="shared" si="0"/>
        <v>14.569362999999999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14.996771000000001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0.42740800000000156</v>
      </c>
      <c r="BB60">
        <f t="shared" si="0"/>
        <v>14.569362999999999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14.996771000000001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0.42740800000000156</v>
      </c>
      <c r="BB61">
        <f t="shared" si="0"/>
        <v>14.569362999999999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14.996771000000001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0.42740800000000156</v>
      </c>
      <c r="BB62">
        <f t="shared" si="0"/>
        <v>14.569362999999999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14.996771000000001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0.42740800000000156</v>
      </c>
      <c r="BB63">
        <f t="shared" si="0"/>
        <v>14.569362999999999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14.670562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0.41811099999999968</v>
      </c>
      <c r="BB64">
        <f t="shared" si="0"/>
        <v>14.252451000000001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14.996771000000001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0.42740800000000156</v>
      </c>
      <c r="BB65">
        <f t="shared" si="0"/>
        <v>14.569362999999999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14.996771000000001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0.42740800000000156</v>
      </c>
      <c r="BB66">
        <f t="shared" si="0"/>
        <v>14.569362999999999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14.996771000000001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0.42740800000000156</v>
      </c>
      <c r="BB67">
        <f t="shared" si="0"/>
        <v>14.569362999999999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14.996771000000001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0.42740800000000156</v>
      </c>
      <c r="BB68">
        <f t="shared" ref="BB68:BB99" si="1">SUM(B68:AZ68)-BA68</f>
        <v>14.569362999999999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14.996771000000001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0.42740800000000156</v>
      </c>
      <c r="BB69">
        <f t="shared" si="1"/>
        <v>14.569362999999999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14.996771000000001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0.42740800000000156</v>
      </c>
      <c r="BB70">
        <f t="shared" si="1"/>
        <v>14.569362999999999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14.996771000000001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0.42740800000000156</v>
      </c>
      <c r="BB71">
        <f t="shared" si="1"/>
        <v>14.569362999999999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14.996771000000001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0.42740800000000156</v>
      </c>
      <c r="BB72">
        <f t="shared" si="1"/>
        <v>14.569362999999999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14.996771000000001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0.42740800000000156</v>
      </c>
      <c r="BB73">
        <f t="shared" si="1"/>
        <v>14.569362999999999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14.996771000000001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0.42740800000000156</v>
      </c>
      <c r="BB74">
        <f t="shared" si="1"/>
        <v>14.569362999999999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14.996771000000001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0.42740800000000156</v>
      </c>
      <c r="BB75">
        <f t="shared" si="1"/>
        <v>14.569362999999999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14.996771000000001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0.42740800000000156</v>
      </c>
      <c r="BB76">
        <f t="shared" si="1"/>
        <v>14.569362999999999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14.996771000000001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0.42740800000000156</v>
      </c>
      <c r="BB77">
        <f t="shared" si="1"/>
        <v>14.569362999999999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14.939664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0.42578000000000138</v>
      </c>
      <c r="BB78">
        <f t="shared" si="1"/>
        <v>14.513883999999999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14.996771000000001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0.42740800000000156</v>
      </c>
      <c r="BB79">
        <f t="shared" si="1"/>
        <v>14.569362999999999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14.996771000000001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0.42740800000000156</v>
      </c>
      <c r="BB80">
        <f t="shared" si="1"/>
        <v>14.569362999999999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14.996771000000001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0.42740800000000156</v>
      </c>
      <c r="BB81">
        <f t="shared" si="1"/>
        <v>14.569362999999999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14.996771000000001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0.42740800000000156</v>
      </c>
      <c r="BB82">
        <f t="shared" si="1"/>
        <v>14.569362999999999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14.996771000000001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0.42740800000000156</v>
      </c>
      <c r="BB83">
        <f t="shared" si="1"/>
        <v>14.569362999999999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14.996771000000001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0.42740800000000156</v>
      </c>
      <c r="BB84">
        <f t="shared" si="1"/>
        <v>14.569362999999999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14.964319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0.42648299999999928</v>
      </c>
      <c r="BB85">
        <f t="shared" si="1"/>
        <v>14.537836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14.996771000000001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0.42740800000000156</v>
      </c>
      <c r="BB86">
        <f t="shared" si="1"/>
        <v>14.569362999999999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14.996771000000001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0.42740800000000156</v>
      </c>
      <c r="BB87">
        <f t="shared" si="1"/>
        <v>14.569362999999999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14.996771000000001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0.42740800000000156</v>
      </c>
      <c r="BB88">
        <f t="shared" si="1"/>
        <v>14.569362999999999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14.996771000000001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0.42740800000000156</v>
      </c>
      <c r="BB89">
        <f t="shared" si="1"/>
        <v>14.569362999999999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14.996771000000001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0.42740800000000156</v>
      </c>
      <c r="BB90">
        <f t="shared" si="1"/>
        <v>14.569362999999999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14.996771000000001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0.42740800000000156</v>
      </c>
      <c r="BB91">
        <f t="shared" si="1"/>
        <v>14.569362999999999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14.356574999999999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0.40916200000000025</v>
      </c>
      <c r="BB92">
        <f t="shared" si="1"/>
        <v>13.947412999999999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14.996771000000001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0.42740800000000156</v>
      </c>
      <c r="BB93">
        <f t="shared" si="1"/>
        <v>14.569362999999999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14.996771000000001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0.42740800000000156</v>
      </c>
      <c r="BB94">
        <f t="shared" si="1"/>
        <v>14.569362999999999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14.996771000000001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0.42740800000000156</v>
      </c>
      <c r="BB95">
        <f t="shared" si="1"/>
        <v>14.569362999999999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14.996771000000001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0.42740800000000156</v>
      </c>
      <c r="BB96">
        <f t="shared" si="1"/>
        <v>14.569362999999999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14.996771000000001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0.42740800000000156</v>
      </c>
      <c r="BB97">
        <f t="shared" si="1"/>
        <v>14.569362999999999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14.996771000000001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0.42740800000000156</v>
      </c>
      <c r="BB98">
        <f t="shared" si="1"/>
        <v>14.569362999999999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0.35638003825000025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1.0156831500000012E-2</v>
      </c>
      <c r="BB99">
        <f t="shared" si="1"/>
        <v>0.34622320675000023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0.93</v>
      </c>
      <c r="J3" s="198">
        <v>2.25</v>
      </c>
      <c r="K3" s="198">
        <v>497.41</v>
      </c>
      <c r="L3" s="198">
        <v>9.7200000000000006</v>
      </c>
      <c r="M3" s="198">
        <v>58.59</v>
      </c>
      <c r="N3" s="198">
        <v>50.4</v>
      </c>
      <c r="O3" s="198">
        <v>35.6</v>
      </c>
      <c r="P3" s="198">
        <v>22.61</v>
      </c>
      <c r="Q3" s="198">
        <v>8.2799999999999994</v>
      </c>
      <c r="R3" s="198">
        <v>9.0399999999999991</v>
      </c>
      <c r="S3" s="198">
        <v>8.74</v>
      </c>
      <c r="T3" s="198">
        <v>0</v>
      </c>
      <c r="U3" s="198">
        <v>60.34</v>
      </c>
      <c r="V3" s="198">
        <v>6.08</v>
      </c>
      <c r="W3" s="198">
        <v>19.8</v>
      </c>
      <c r="X3" s="198">
        <v>20.98</v>
      </c>
      <c r="Y3" s="198">
        <v>0</v>
      </c>
      <c r="Z3" s="198">
        <v>118.09</v>
      </c>
      <c r="AA3" s="198">
        <v>40.31</v>
      </c>
      <c r="AB3" s="198">
        <v>0</v>
      </c>
      <c r="AC3" s="198">
        <v>30.08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80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4.66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0.93</v>
      </c>
      <c r="J4" s="198">
        <v>2.25</v>
      </c>
      <c r="K4" s="198">
        <v>497.41</v>
      </c>
      <c r="L4" s="198">
        <v>9.7200000000000006</v>
      </c>
      <c r="M4" s="198">
        <v>58.59</v>
      </c>
      <c r="N4" s="198">
        <v>50.4</v>
      </c>
      <c r="O4" s="198">
        <v>35.6</v>
      </c>
      <c r="P4" s="198">
        <v>22.61</v>
      </c>
      <c r="Q4" s="198">
        <v>8.2799999999999994</v>
      </c>
      <c r="R4" s="198">
        <v>9.0399999999999991</v>
      </c>
      <c r="S4" s="198">
        <v>8.74</v>
      </c>
      <c r="T4" s="198">
        <v>0</v>
      </c>
      <c r="U4" s="198">
        <v>60.34</v>
      </c>
      <c r="V4" s="198">
        <v>6.08</v>
      </c>
      <c r="W4" s="198">
        <v>19.8</v>
      </c>
      <c r="X4" s="198">
        <v>20.98</v>
      </c>
      <c r="Y4" s="198">
        <v>0</v>
      </c>
      <c r="Z4" s="198">
        <v>118.09</v>
      </c>
      <c r="AA4" s="198">
        <v>40.31</v>
      </c>
      <c r="AB4" s="198">
        <v>0</v>
      </c>
      <c r="AC4" s="198">
        <v>11.97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80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4.66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0.93</v>
      </c>
      <c r="J5" s="198">
        <v>2.25</v>
      </c>
      <c r="K5" s="198">
        <v>497.41</v>
      </c>
      <c r="L5" s="198">
        <v>9.7200000000000006</v>
      </c>
      <c r="M5" s="198">
        <v>58.59</v>
      </c>
      <c r="N5" s="198">
        <v>50.4</v>
      </c>
      <c r="O5" s="198">
        <v>35.6</v>
      </c>
      <c r="P5" s="198">
        <v>22.61</v>
      </c>
      <c r="Q5" s="198">
        <v>8.2799999999999994</v>
      </c>
      <c r="R5" s="198">
        <v>9.0399999999999991</v>
      </c>
      <c r="S5" s="198">
        <v>8.74</v>
      </c>
      <c r="T5" s="198">
        <v>0</v>
      </c>
      <c r="U5" s="198">
        <v>60.34</v>
      </c>
      <c r="V5" s="198">
        <v>6.08</v>
      </c>
      <c r="W5" s="198">
        <v>19.8</v>
      </c>
      <c r="X5" s="198">
        <v>20.98</v>
      </c>
      <c r="Y5" s="198">
        <v>0</v>
      </c>
      <c r="Z5" s="198">
        <v>118.09</v>
      </c>
      <c r="AA5" s="198">
        <v>40.31</v>
      </c>
      <c r="AB5" s="198">
        <v>0</v>
      </c>
      <c r="AC5" s="198">
        <v>11.97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80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4.66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0.93</v>
      </c>
      <c r="J6" s="198">
        <v>2.25</v>
      </c>
      <c r="K6" s="198">
        <v>497.41</v>
      </c>
      <c r="L6" s="198">
        <v>9.7200000000000006</v>
      </c>
      <c r="M6" s="198">
        <v>58.59</v>
      </c>
      <c r="N6" s="198">
        <v>50.4</v>
      </c>
      <c r="O6" s="198">
        <v>35.6</v>
      </c>
      <c r="P6" s="198">
        <v>22.61</v>
      </c>
      <c r="Q6" s="198">
        <v>8.2799999999999994</v>
      </c>
      <c r="R6" s="198">
        <v>9.0399999999999991</v>
      </c>
      <c r="S6" s="198">
        <v>8.74</v>
      </c>
      <c r="T6" s="198">
        <v>0</v>
      </c>
      <c r="U6" s="198">
        <v>60.34</v>
      </c>
      <c r="V6" s="198">
        <v>6.08</v>
      </c>
      <c r="W6" s="198">
        <v>19.8</v>
      </c>
      <c r="X6" s="198">
        <v>20.98</v>
      </c>
      <c r="Y6" s="198">
        <v>0</v>
      </c>
      <c r="Z6" s="198">
        <v>118.09</v>
      </c>
      <c r="AA6" s="198">
        <v>40.31</v>
      </c>
      <c r="AB6" s="198">
        <v>0</v>
      </c>
      <c r="AC6" s="198">
        <v>11.97</v>
      </c>
      <c r="AD6" s="198">
        <v>0</v>
      </c>
      <c r="AE6" s="198">
        <v>0</v>
      </c>
      <c r="AF6" s="198">
        <v>0</v>
      </c>
      <c r="AG6" s="198">
        <v>36.78</v>
      </c>
      <c r="AH6" s="198">
        <v>0</v>
      </c>
      <c r="AI6" s="198">
        <v>6.38</v>
      </c>
      <c r="AJ6" s="198">
        <v>0</v>
      </c>
      <c r="AK6" s="198">
        <v>80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4.66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0.78</v>
      </c>
      <c r="K7" s="198">
        <v>497.41</v>
      </c>
      <c r="L7" s="198">
        <v>9.7200000000000006</v>
      </c>
      <c r="M7" s="198">
        <v>58.59</v>
      </c>
      <c r="N7" s="198">
        <v>50.4</v>
      </c>
      <c r="O7" s="198">
        <v>35.6</v>
      </c>
      <c r="P7" s="198">
        <v>22.61</v>
      </c>
      <c r="Q7" s="198">
        <v>8.2799999999999994</v>
      </c>
      <c r="R7" s="198">
        <v>9.0399999999999991</v>
      </c>
      <c r="S7" s="198">
        <v>8.74</v>
      </c>
      <c r="T7" s="198">
        <v>0</v>
      </c>
      <c r="U7" s="198">
        <v>60.34</v>
      </c>
      <c r="V7" s="198">
        <v>6.08</v>
      </c>
      <c r="W7" s="198">
        <v>19.8</v>
      </c>
      <c r="X7" s="198">
        <v>20.98</v>
      </c>
      <c r="Y7" s="198">
        <v>0</v>
      </c>
      <c r="Z7" s="198">
        <v>118.09</v>
      </c>
      <c r="AA7" s="198">
        <v>29.86</v>
      </c>
      <c r="AB7" s="198">
        <v>0</v>
      </c>
      <c r="AC7" s="198">
        <v>11.97</v>
      </c>
      <c r="AD7" s="198">
        <v>0</v>
      </c>
      <c r="AE7" s="198">
        <v>0</v>
      </c>
      <c r="AF7" s="198">
        <v>0</v>
      </c>
      <c r="AG7" s="198">
        <v>36.78</v>
      </c>
      <c r="AH7" s="198">
        <v>0</v>
      </c>
      <c r="AI7" s="198">
        <v>6.38</v>
      </c>
      <c r="AJ7" s="198">
        <v>0</v>
      </c>
      <c r="AK7" s="198">
        <v>80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4.66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0.78</v>
      </c>
      <c r="K8" s="198">
        <v>497.41</v>
      </c>
      <c r="L8" s="198">
        <v>9.7200000000000006</v>
      </c>
      <c r="M8" s="198">
        <v>58.59</v>
      </c>
      <c r="N8" s="198">
        <v>50.4</v>
      </c>
      <c r="O8" s="198">
        <v>35.6</v>
      </c>
      <c r="P8" s="198">
        <v>22.61</v>
      </c>
      <c r="Q8" s="198">
        <v>8.2799999999999994</v>
      </c>
      <c r="R8" s="198">
        <v>9.0399999999999991</v>
      </c>
      <c r="S8" s="198">
        <v>8.74</v>
      </c>
      <c r="T8" s="198">
        <v>0</v>
      </c>
      <c r="U8" s="198">
        <v>60.34</v>
      </c>
      <c r="V8" s="198">
        <v>6.08</v>
      </c>
      <c r="W8" s="198">
        <v>19.8</v>
      </c>
      <c r="X8" s="198">
        <v>20.98</v>
      </c>
      <c r="Y8" s="198">
        <v>0</v>
      </c>
      <c r="Z8" s="198">
        <v>118.09</v>
      </c>
      <c r="AA8" s="198">
        <v>29.86</v>
      </c>
      <c r="AB8" s="198">
        <v>0</v>
      </c>
      <c r="AC8" s="198">
        <v>11.97</v>
      </c>
      <c r="AD8" s="198">
        <v>0</v>
      </c>
      <c r="AE8" s="198">
        <v>0</v>
      </c>
      <c r="AF8" s="198">
        <v>0</v>
      </c>
      <c r="AG8" s="198">
        <v>36.78</v>
      </c>
      <c r="AH8" s="198">
        <v>0</v>
      </c>
      <c r="AI8" s="198">
        <v>6.38</v>
      </c>
      <c r="AJ8" s="198">
        <v>0</v>
      </c>
      <c r="AK8" s="198">
        <v>80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4.66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0.78</v>
      </c>
      <c r="K9" s="198">
        <v>497.41</v>
      </c>
      <c r="L9" s="198">
        <v>9.7200000000000006</v>
      </c>
      <c r="M9" s="198">
        <v>58.59</v>
      </c>
      <c r="N9" s="198">
        <v>50.4</v>
      </c>
      <c r="O9" s="198">
        <v>35.6</v>
      </c>
      <c r="P9" s="198">
        <v>22.61</v>
      </c>
      <c r="Q9" s="198">
        <v>8.2799999999999994</v>
      </c>
      <c r="R9" s="198">
        <v>9.0399999999999991</v>
      </c>
      <c r="S9" s="198">
        <v>8.74</v>
      </c>
      <c r="T9" s="198">
        <v>0</v>
      </c>
      <c r="U9" s="198">
        <v>60.34</v>
      </c>
      <c r="V9" s="198">
        <v>6.08</v>
      </c>
      <c r="W9" s="198">
        <v>19.8</v>
      </c>
      <c r="X9" s="198">
        <v>20.98</v>
      </c>
      <c r="Y9" s="198">
        <v>0</v>
      </c>
      <c r="Z9" s="198">
        <v>118.09</v>
      </c>
      <c r="AA9" s="198">
        <v>29.86</v>
      </c>
      <c r="AB9" s="198">
        <v>0</v>
      </c>
      <c r="AC9" s="198">
        <v>11.97</v>
      </c>
      <c r="AD9" s="198">
        <v>0</v>
      </c>
      <c r="AE9" s="198">
        <v>0</v>
      </c>
      <c r="AF9" s="198">
        <v>0</v>
      </c>
      <c r="AG9" s="198">
        <v>36.78</v>
      </c>
      <c r="AH9" s="198">
        <v>0</v>
      </c>
      <c r="AI9" s="198">
        <v>6.38</v>
      </c>
      <c r="AJ9" s="198">
        <v>0</v>
      </c>
      <c r="AK9" s="198">
        <v>98.06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4.66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0.78</v>
      </c>
      <c r="K10" s="198">
        <v>497.41</v>
      </c>
      <c r="L10" s="198">
        <v>9.7200000000000006</v>
      </c>
      <c r="M10" s="198">
        <v>58.59</v>
      </c>
      <c r="N10" s="198">
        <v>50.4</v>
      </c>
      <c r="O10" s="198">
        <v>35.6</v>
      </c>
      <c r="P10" s="198">
        <v>22.61</v>
      </c>
      <c r="Q10" s="198">
        <v>8.2799999999999994</v>
      </c>
      <c r="R10" s="198">
        <v>9.0399999999999991</v>
      </c>
      <c r="S10" s="198">
        <v>8.74</v>
      </c>
      <c r="T10" s="198">
        <v>0</v>
      </c>
      <c r="U10" s="198">
        <v>60.34</v>
      </c>
      <c r="V10" s="198">
        <v>6.08</v>
      </c>
      <c r="W10" s="198">
        <v>19.8</v>
      </c>
      <c r="X10" s="198">
        <v>20.98</v>
      </c>
      <c r="Y10" s="198">
        <v>0</v>
      </c>
      <c r="Z10" s="198">
        <v>118.09</v>
      </c>
      <c r="AA10" s="198">
        <v>29.86</v>
      </c>
      <c r="AB10" s="198">
        <v>0</v>
      </c>
      <c r="AC10" s="198">
        <v>11.97</v>
      </c>
      <c r="AD10" s="198">
        <v>0</v>
      </c>
      <c r="AE10" s="198">
        <v>0</v>
      </c>
      <c r="AF10" s="198">
        <v>0</v>
      </c>
      <c r="AG10" s="198">
        <v>36.78</v>
      </c>
      <c r="AH10" s="198">
        <v>0</v>
      </c>
      <c r="AI10" s="198">
        <v>5.62</v>
      </c>
      <c r="AJ10" s="198">
        <v>0</v>
      </c>
      <c r="AK10" s="198">
        <v>98.06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4.66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0.78</v>
      </c>
      <c r="K11" s="198">
        <v>497.41</v>
      </c>
      <c r="L11" s="198">
        <v>9.7200000000000006</v>
      </c>
      <c r="M11" s="198">
        <v>58.59</v>
      </c>
      <c r="N11" s="198">
        <v>50.4</v>
      </c>
      <c r="O11" s="198">
        <v>35.6</v>
      </c>
      <c r="P11" s="198">
        <v>22.75</v>
      </c>
      <c r="Q11" s="198">
        <v>8.2799999999999994</v>
      </c>
      <c r="R11" s="198">
        <v>9.0399999999999991</v>
      </c>
      <c r="S11" s="198">
        <v>8.74</v>
      </c>
      <c r="T11" s="198">
        <v>0</v>
      </c>
      <c r="U11" s="198">
        <v>60.34</v>
      </c>
      <c r="V11" s="198">
        <v>6.08</v>
      </c>
      <c r="W11" s="198">
        <v>18.91</v>
      </c>
      <c r="X11" s="198">
        <v>20.98</v>
      </c>
      <c r="Y11" s="198">
        <v>0</v>
      </c>
      <c r="Z11" s="198">
        <v>118.09</v>
      </c>
      <c r="AA11" s="198">
        <v>29.86</v>
      </c>
      <c r="AB11" s="198">
        <v>0</v>
      </c>
      <c r="AC11" s="198">
        <v>11.97</v>
      </c>
      <c r="AD11" s="198">
        <v>0</v>
      </c>
      <c r="AE11" s="198">
        <v>0</v>
      </c>
      <c r="AF11" s="198">
        <v>0</v>
      </c>
      <c r="AG11" s="198">
        <v>36.78</v>
      </c>
      <c r="AH11" s="198">
        <v>0</v>
      </c>
      <c r="AI11" s="198">
        <v>6.38</v>
      </c>
      <c r="AJ11" s="198">
        <v>0</v>
      </c>
      <c r="AK11" s="198">
        <v>80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4.66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0.78</v>
      </c>
      <c r="K12" s="198">
        <v>497.41</v>
      </c>
      <c r="L12" s="198">
        <v>9.7200000000000006</v>
      </c>
      <c r="M12" s="198">
        <v>58.59</v>
      </c>
      <c r="N12" s="198">
        <v>50.4</v>
      </c>
      <c r="O12" s="198">
        <v>35.6</v>
      </c>
      <c r="P12" s="198">
        <v>22.75</v>
      </c>
      <c r="Q12" s="198">
        <v>8.2799999999999994</v>
      </c>
      <c r="R12" s="198">
        <v>9.0399999999999991</v>
      </c>
      <c r="S12" s="198">
        <v>8.74</v>
      </c>
      <c r="T12" s="198">
        <v>0</v>
      </c>
      <c r="U12" s="198">
        <v>60.34</v>
      </c>
      <c r="V12" s="198">
        <v>6.08</v>
      </c>
      <c r="W12" s="198">
        <v>18.91</v>
      </c>
      <c r="X12" s="198">
        <v>20.98</v>
      </c>
      <c r="Y12" s="198">
        <v>0</v>
      </c>
      <c r="Z12" s="198">
        <v>118.09</v>
      </c>
      <c r="AA12" s="198">
        <v>29.86</v>
      </c>
      <c r="AB12" s="198">
        <v>0</v>
      </c>
      <c r="AC12" s="198">
        <v>11.97</v>
      </c>
      <c r="AD12" s="198">
        <v>0</v>
      </c>
      <c r="AE12" s="198">
        <v>0</v>
      </c>
      <c r="AF12" s="198">
        <v>0</v>
      </c>
      <c r="AG12" s="198">
        <v>36.78</v>
      </c>
      <c r="AH12" s="198">
        <v>0</v>
      </c>
      <c r="AI12" s="198">
        <v>6.38</v>
      </c>
      <c r="AJ12" s="198">
        <v>0</v>
      </c>
      <c r="AK12" s="198">
        <v>80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4.66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497.74</v>
      </c>
      <c r="L13" s="198">
        <v>10.73</v>
      </c>
      <c r="M13" s="198">
        <v>58.59</v>
      </c>
      <c r="N13" s="198">
        <v>50.4</v>
      </c>
      <c r="O13" s="198">
        <v>52.4</v>
      </c>
      <c r="P13" s="198">
        <v>22.75</v>
      </c>
      <c r="Q13" s="198">
        <v>8.2799999999999994</v>
      </c>
      <c r="R13" s="198">
        <v>9.0399999999999991</v>
      </c>
      <c r="S13" s="198">
        <v>11.26</v>
      </c>
      <c r="T13" s="198">
        <v>0</v>
      </c>
      <c r="U13" s="198">
        <v>60.34</v>
      </c>
      <c r="V13" s="198">
        <v>6.08</v>
      </c>
      <c r="W13" s="198">
        <v>18.91</v>
      </c>
      <c r="X13" s="198">
        <v>20.98</v>
      </c>
      <c r="Y13" s="198">
        <v>0</v>
      </c>
      <c r="Z13" s="198">
        <v>118.09</v>
      </c>
      <c r="AA13" s="198">
        <v>29.86</v>
      </c>
      <c r="AB13" s="198">
        <v>0</v>
      </c>
      <c r="AC13" s="198">
        <v>11.97</v>
      </c>
      <c r="AD13" s="198">
        <v>0</v>
      </c>
      <c r="AE13" s="198">
        <v>0</v>
      </c>
      <c r="AF13" s="198">
        <v>0</v>
      </c>
      <c r="AG13" s="198">
        <v>36.78</v>
      </c>
      <c r="AH13" s="198">
        <v>0</v>
      </c>
      <c r="AI13" s="198">
        <v>6.38</v>
      </c>
      <c r="AJ13" s="198">
        <v>0</v>
      </c>
      <c r="AK13" s="198">
        <v>80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7.02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497.74</v>
      </c>
      <c r="L14" s="198">
        <v>10.73</v>
      </c>
      <c r="M14" s="198">
        <v>58.59</v>
      </c>
      <c r="N14" s="198">
        <v>50.4</v>
      </c>
      <c r="O14" s="198">
        <v>56.19</v>
      </c>
      <c r="P14" s="198">
        <v>22.75</v>
      </c>
      <c r="Q14" s="198">
        <v>8.2799999999999994</v>
      </c>
      <c r="R14" s="198">
        <v>9.0399999999999991</v>
      </c>
      <c r="S14" s="198">
        <v>11.26</v>
      </c>
      <c r="T14" s="198">
        <v>0</v>
      </c>
      <c r="U14" s="198">
        <v>60.34</v>
      </c>
      <c r="V14" s="198">
        <v>6.08</v>
      </c>
      <c r="W14" s="198">
        <v>18.91</v>
      </c>
      <c r="X14" s="198">
        <v>20.98</v>
      </c>
      <c r="Y14" s="198">
        <v>0</v>
      </c>
      <c r="Z14" s="198">
        <v>118.09</v>
      </c>
      <c r="AA14" s="198">
        <v>29.86</v>
      </c>
      <c r="AB14" s="198">
        <v>0</v>
      </c>
      <c r="AC14" s="198">
        <v>11.97</v>
      </c>
      <c r="AD14" s="198">
        <v>0</v>
      </c>
      <c r="AE14" s="198">
        <v>0</v>
      </c>
      <c r="AF14" s="198">
        <v>0</v>
      </c>
      <c r="AG14" s="198">
        <v>36.78</v>
      </c>
      <c r="AH14" s="198">
        <v>0</v>
      </c>
      <c r="AI14" s="198">
        <v>6.38</v>
      </c>
      <c r="AJ14" s="198">
        <v>0</v>
      </c>
      <c r="AK14" s="198">
        <v>80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7.02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497.74</v>
      </c>
      <c r="L15" s="198">
        <v>10.73</v>
      </c>
      <c r="M15" s="198">
        <v>58.59</v>
      </c>
      <c r="N15" s="198">
        <v>50.4</v>
      </c>
      <c r="O15" s="198">
        <v>59.99</v>
      </c>
      <c r="P15" s="198">
        <v>22.75</v>
      </c>
      <c r="Q15" s="198">
        <v>8.2799999999999994</v>
      </c>
      <c r="R15" s="198">
        <v>9.0399999999999991</v>
      </c>
      <c r="S15" s="198">
        <v>11.26</v>
      </c>
      <c r="T15" s="198">
        <v>0</v>
      </c>
      <c r="U15" s="198">
        <v>60.34</v>
      </c>
      <c r="V15" s="198">
        <v>6.08</v>
      </c>
      <c r="W15" s="198">
        <v>18.91</v>
      </c>
      <c r="X15" s="198">
        <v>20.98</v>
      </c>
      <c r="Y15" s="198">
        <v>0</v>
      </c>
      <c r="Z15" s="198">
        <v>118.09</v>
      </c>
      <c r="AA15" s="198">
        <v>29.86</v>
      </c>
      <c r="AB15" s="198">
        <v>0</v>
      </c>
      <c r="AC15" s="198">
        <v>11.97</v>
      </c>
      <c r="AD15" s="198">
        <v>0</v>
      </c>
      <c r="AE15" s="198">
        <v>0</v>
      </c>
      <c r="AF15" s="198">
        <v>0</v>
      </c>
      <c r="AG15" s="198">
        <v>36.78</v>
      </c>
      <c r="AH15" s="198">
        <v>0</v>
      </c>
      <c r="AI15" s="198">
        <v>5.62</v>
      </c>
      <c r="AJ15" s="198">
        <v>0</v>
      </c>
      <c r="AK15" s="198">
        <v>80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497.74</v>
      </c>
      <c r="L16" s="198">
        <v>10.73</v>
      </c>
      <c r="M16" s="198">
        <v>58.59</v>
      </c>
      <c r="N16" s="198">
        <v>50.4</v>
      </c>
      <c r="O16" s="198">
        <v>59.99</v>
      </c>
      <c r="P16" s="198">
        <v>22.75</v>
      </c>
      <c r="Q16" s="198">
        <v>8.2799999999999994</v>
      </c>
      <c r="R16" s="198">
        <v>9.0399999999999991</v>
      </c>
      <c r="S16" s="198">
        <v>11.26</v>
      </c>
      <c r="T16" s="198">
        <v>0</v>
      </c>
      <c r="U16" s="198">
        <v>60.34</v>
      </c>
      <c r="V16" s="198">
        <v>6.08</v>
      </c>
      <c r="W16" s="198">
        <v>18.91</v>
      </c>
      <c r="X16" s="198">
        <v>20.98</v>
      </c>
      <c r="Y16" s="198">
        <v>0</v>
      </c>
      <c r="Z16" s="198">
        <v>118.09</v>
      </c>
      <c r="AA16" s="198">
        <v>29.86</v>
      </c>
      <c r="AB16" s="198">
        <v>0</v>
      </c>
      <c r="AC16" s="198">
        <v>11.97</v>
      </c>
      <c r="AD16" s="198">
        <v>0</v>
      </c>
      <c r="AE16" s="198">
        <v>0</v>
      </c>
      <c r="AF16" s="198">
        <v>0</v>
      </c>
      <c r="AG16" s="198">
        <v>36.78</v>
      </c>
      <c r="AH16" s="198">
        <v>0</v>
      </c>
      <c r="AI16" s="198">
        <v>6.38</v>
      </c>
      <c r="AJ16" s="198">
        <v>0</v>
      </c>
      <c r="AK16" s="198">
        <v>80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497.74</v>
      </c>
      <c r="L17" s="198">
        <v>10.73</v>
      </c>
      <c r="M17" s="198">
        <v>58.59</v>
      </c>
      <c r="N17" s="198">
        <v>50.4</v>
      </c>
      <c r="O17" s="198">
        <v>59.99</v>
      </c>
      <c r="P17" s="198">
        <v>22.75</v>
      </c>
      <c r="Q17" s="198">
        <v>8.2799999999999994</v>
      </c>
      <c r="R17" s="198">
        <v>9.0399999999999991</v>
      </c>
      <c r="S17" s="198">
        <v>11.26</v>
      </c>
      <c r="T17" s="198">
        <v>0</v>
      </c>
      <c r="U17" s="198">
        <v>60.34</v>
      </c>
      <c r="V17" s="198">
        <v>6.08</v>
      </c>
      <c r="W17" s="198">
        <v>18.91</v>
      </c>
      <c r="X17" s="198">
        <v>20.98</v>
      </c>
      <c r="Y17" s="198">
        <v>0</v>
      </c>
      <c r="Z17" s="198">
        <v>118.09</v>
      </c>
      <c r="AA17" s="198">
        <v>29.86</v>
      </c>
      <c r="AB17" s="198">
        <v>0</v>
      </c>
      <c r="AC17" s="198">
        <v>11.97</v>
      </c>
      <c r="AD17" s="198">
        <v>0</v>
      </c>
      <c r="AE17" s="198">
        <v>0</v>
      </c>
      <c r="AF17" s="198">
        <v>0</v>
      </c>
      <c r="AG17" s="198">
        <v>36.78</v>
      </c>
      <c r="AH17" s="198">
        <v>0</v>
      </c>
      <c r="AI17" s="198">
        <v>6.38</v>
      </c>
      <c r="AJ17" s="198">
        <v>0</v>
      </c>
      <c r="AK17" s="198">
        <v>80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497.74</v>
      </c>
      <c r="L18" s="198">
        <v>10.73</v>
      </c>
      <c r="M18" s="198">
        <v>58.59</v>
      </c>
      <c r="N18" s="198">
        <v>50.4</v>
      </c>
      <c r="O18" s="198">
        <v>67.58</v>
      </c>
      <c r="P18" s="198">
        <v>22.75</v>
      </c>
      <c r="Q18" s="198">
        <v>8.2799999999999994</v>
      </c>
      <c r="R18" s="198">
        <v>9.0399999999999991</v>
      </c>
      <c r="S18" s="198">
        <v>11.26</v>
      </c>
      <c r="T18" s="198">
        <v>0</v>
      </c>
      <c r="U18" s="198">
        <v>60.34</v>
      </c>
      <c r="V18" s="198">
        <v>6.08</v>
      </c>
      <c r="W18" s="198">
        <v>18.91</v>
      </c>
      <c r="X18" s="198">
        <v>20.98</v>
      </c>
      <c r="Y18" s="198">
        <v>0</v>
      </c>
      <c r="Z18" s="198">
        <v>118.09</v>
      </c>
      <c r="AA18" s="198">
        <v>29.86</v>
      </c>
      <c r="AB18" s="198">
        <v>0</v>
      </c>
      <c r="AC18" s="198">
        <v>11.97</v>
      </c>
      <c r="AD18" s="198">
        <v>0</v>
      </c>
      <c r="AE18" s="198">
        <v>0</v>
      </c>
      <c r="AF18" s="198">
        <v>0</v>
      </c>
      <c r="AG18" s="198">
        <v>36.78</v>
      </c>
      <c r="AH18" s="198">
        <v>0</v>
      </c>
      <c r="AI18" s="198">
        <v>6.38</v>
      </c>
      <c r="AJ18" s="198">
        <v>0</v>
      </c>
      <c r="AK18" s="198">
        <v>80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497.74</v>
      </c>
      <c r="L19" s="198">
        <v>10.73</v>
      </c>
      <c r="M19" s="198">
        <v>58.59</v>
      </c>
      <c r="N19" s="198">
        <v>50.4</v>
      </c>
      <c r="O19" s="198">
        <v>67.58</v>
      </c>
      <c r="P19" s="198">
        <v>22.75</v>
      </c>
      <c r="Q19" s="198">
        <v>8.2799999999999994</v>
      </c>
      <c r="R19" s="198">
        <v>9.0399999999999991</v>
      </c>
      <c r="S19" s="198">
        <v>11.26</v>
      </c>
      <c r="T19" s="198">
        <v>0</v>
      </c>
      <c r="U19" s="198">
        <v>60.34</v>
      </c>
      <c r="V19" s="198">
        <v>6.08</v>
      </c>
      <c r="W19" s="198">
        <v>18.91</v>
      </c>
      <c r="X19" s="198">
        <v>20.98</v>
      </c>
      <c r="Y19" s="198">
        <v>0</v>
      </c>
      <c r="Z19" s="198">
        <v>118.09</v>
      </c>
      <c r="AA19" s="198">
        <v>29.86</v>
      </c>
      <c r="AB19" s="198">
        <v>0</v>
      </c>
      <c r="AC19" s="198">
        <v>11.97</v>
      </c>
      <c r="AD19" s="198">
        <v>0</v>
      </c>
      <c r="AE19" s="198">
        <v>0</v>
      </c>
      <c r="AF19" s="198">
        <v>0</v>
      </c>
      <c r="AG19" s="198">
        <v>36.78</v>
      </c>
      <c r="AH19" s="198">
        <v>0</v>
      </c>
      <c r="AI19" s="198">
        <v>6.38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497.74</v>
      </c>
      <c r="L20" s="198">
        <v>10.73</v>
      </c>
      <c r="M20" s="198">
        <v>58.59</v>
      </c>
      <c r="N20" s="198">
        <v>50.4</v>
      </c>
      <c r="O20" s="198">
        <v>67.58</v>
      </c>
      <c r="P20" s="198">
        <v>22.75</v>
      </c>
      <c r="Q20" s="198">
        <v>8.2799999999999994</v>
      </c>
      <c r="R20" s="198">
        <v>9.0399999999999991</v>
      </c>
      <c r="S20" s="198">
        <v>11.26</v>
      </c>
      <c r="T20" s="198">
        <v>0</v>
      </c>
      <c r="U20" s="198">
        <v>60.34</v>
      </c>
      <c r="V20" s="198">
        <v>6.08</v>
      </c>
      <c r="W20" s="198">
        <v>18.91</v>
      </c>
      <c r="X20" s="198">
        <v>20.98</v>
      </c>
      <c r="Y20" s="198">
        <v>0</v>
      </c>
      <c r="Z20" s="198">
        <v>118.09</v>
      </c>
      <c r="AA20" s="198">
        <v>29.86</v>
      </c>
      <c r="AB20" s="198">
        <v>0</v>
      </c>
      <c r="AC20" s="198">
        <v>11.97</v>
      </c>
      <c r="AD20" s="198">
        <v>0</v>
      </c>
      <c r="AE20" s="198">
        <v>0</v>
      </c>
      <c r="AF20" s="198">
        <v>0</v>
      </c>
      <c r="AG20" s="198">
        <v>36.78</v>
      </c>
      <c r="AH20" s="198">
        <v>0</v>
      </c>
      <c r="AI20" s="198">
        <v>6.38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497.74</v>
      </c>
      <c r="L21" s="198">
        <v>10.73</v>
      </c>
      <c r="M21" s="198">
        <v>58.59</v>
      </c>
      <c r="N21" s="198">
        <v>50.4</v>
      </c>
      <c r="O21" s="198">
        <v>63.79</v>
      </c>
      <c r="P21" s="198">
        <v>22.75</v>
      </c>
      <c r="Q21" s="198">
        <v>8.2799999999999994</v>
      </c>
      <c r="R21" s="198">
        <v>9.0399999999999991</v>
      </c>
      <c r="S21" s="198">
        <v>11.26</v>
      </c>
      <c r="T21" s="198">
        <v>0</v>
      </c>
      <c r="U21" s="198">
        <v>60.34</v>
      </c>
      <c r="V21" s="198">
        <v>6.08</v>
      </c>
      <c r="W21" s="198">
        <v>18.91</v>
      </c>
      <c r="X21" s="198">
        <v>20.98</v>
      </c>
      <c r="Y21" s="198">
        <v>0</v>
      </c>
      <c r="Z21" s="198">
        <v>118.09</v>
      </c>
      <c r="AA21" s="198">
        <v>29.86</v>
      </c>
      <c r="AB21" s="198">
        <v>0</v>
      </c>
      <c r="AC21" s="198">
        <v>11.97</v>
      </c>
      <c r="AD21" s="198">
        <v>0</v>
      </c>
      <c r="AE21" s="198">
        <v>0</v>
      </c>
      <c r="AF21" s="198">
        <v>0</v>
      </c>
      <c r="AG21" s="198">
        <v>36.78</v>
      </c>
      <c r="AH21" s="198">
        <v>0</v>
      </c>
      <c r="AI21" s="198">
        <v>5.62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497.74</v>
      </c>
      <c r="L22" s="198">
        <v>10.73</v>
      </c>
      <c r="M22" s="198">
        <v>58.59</v>
      </c>
      <c r="N22" s="198">
        <v>50.4</v>
      </c>
      <c r="O22" s="198">
        <v>63.79</v>
      </c>
      <c r="P22" s="198">
        <v>22.75</v>
      </c>
      <c r="Q22" s="198">
        <v>8.2799999999999994</v>
      </c>
      <c r="R22" s="198">
        <v>9.0399999999999991</v>
      </c>
      <c r="S22" s="198">
        <v>11.26</v>
      </c>
      <c r="T22" s="198">
        <v>0</v>
      </c>
      <c r="U22" s="198">
        <v>60.34</v>
      </c>
      <c r="V22" s="198">
        <v>6.08</v>
      </c>
      <c r="W22" s="198">
        <v>18.91</v>
      </c>
      <c r="X22" s="198">
        <v>20.98</v>
      </c>
      <c r="Y22" s="198">
        <v>0</v>
      </c>
      <c r="Z22" s="198">
        <v>118.09</v>
      </c>
      <c r="AA22" s="198">
        <v>29.86</v>
      </c>
      <c r="AB22" s="198">
        <v>0</v>
      </c>
      <c r="AC22" s="198">
        <v>11.97</v>
      </c>
      <c r="AD22" s="198">
        <v>0</v>
      </c>
      <c r="AE22" s="198">
        <v>0</v>
      </c>
      <c r="AF22" s="198">
        <v>0</v>
      </c>
      <c r="AG22" s="198">
        <v>36.78</v>
      </c>
      <c r="AH22" s="198">
        <v>0</v>
      </c>
      <c r="AI22" s="198">
        <v>6.38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497.74</v>
      </c>
      <c r="L23" s="198">
        <v>10.73</v>
      </c>
      <c r="M23" s="198">
        <v>58.59</v>
      </c>
      <c r="N23" s="198">
        <v>50.4</v>
      </c>
      <c r="O23" s="198">
        <v>63.79</v>
      </c>
      <c r="P23" s="198">
        <v>22.75</v>
      </c>
      <c r="Q23" s="198">
        <v>8.2799999999999994</v>
      </c>
      <c r="R23" s="198">
        <v>9.0399999999999991</v>
      </c>
      <c r="S23" s="198">
        <v>11.26</v>
      </c>
      <c r="T23" s="198">
        <v>0</v>
      </c>
      <c r="U23" s="198">
        <v>60.34</v>
      </c>
      <c r="V23" s="198">
        <v>6.08</v>
      </c>
      <c r="W23" s="198">
        <v>18.91</v>
      </c>
      <c r="X23" s="198">
        <v>20.98</v>
      </c>
      <c r="Y23" s="198">
        <v>0</v>
      </c>
      <c r="Z23" s="198">
        <v>118.09</v>
      </c>
      <c r="AA23" s="198">
        <v>29.86</v>
      </c>
      <c r="AB23" s="198">
        <v>0</v>
      </c>
      <c r="AC23" s="198">
        <v>11.97</v>
      </c>
      <c r="AD23" s="198">
        <v>0</v>
      </c>
      <c r="AE23" s="198">
        <v>0</v>
      </c>
      <c r="AF23" s="198">
        <v>0</v>
      </c>
      <c r="AG23" s="198">
        <v>36.78</v>
      </c>
      <c r="AH23" s="198">
        <v>0</v>
      </c>
      <c r="AI23" s="198">
        <v>6.38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497.74</v>
      </c>
      <c r="L24" s="198">
        <v>10.73</v>
      </c>
      <c r="M24" s="198">
        <v>58.59</v>
      </c>
      <c r="N24" s="198">
        <v>50.4</v>
      </c>
      <c r="O24" s="198">
        <v>63.79</v>
      </c>
      <c r="P24" s="198">
        <v>22.75</v>
      </c>
      <c r="Q24" s="198">
        <v>8.2799999999999994</v>
      </c>
      <c r="R24" s="198">
        <v>9.0399999999999991</v>
      </c>
      <c r="S24" s="198">
        <v>11.26</v>
      </c>
      <c r="T24" s="198">
        <v>0</v>
      </c>
      <c r="U24" s="198">
        <v>60.34</v>
      </c>
      <c r="V24" s="198">
        <v>6.08</v>
      </c>
      <c r="W24" s="198">
        <v>18.91</v>
      </c>
      <c r="X24" s="198">
        <v>20.98</v>
      </c>
      <c r="Y24" s="198">
        <v>0</v>
      </c>
      <c r="Z24" s="198">
        <v>118.09</v>
      </c>
      <c r="AA24" s="198">
        <v>29.86</v>
      </c>
      <c r="AB24" s="198">
        <v>0</v>
      </c>
      <c r="AC24" s="198">
        <v>11.97</v>
      </c>
      <c r="AD24" s="198">
        <v>0</v>
      </c>
      <c r="AE24" s="198">
        <v>0</v>
      </c>
      <c r="AF24" s="198">
        <v>0</v>
      </c>
      <c r="AG24" s="198">
        <v>36.78</v>
      </c>
      <c r="AH24" s="198">
        <v>0</v>
      </c>
      <c r="AI24" s="198">
        <v>6.38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497.74</v>
      </c>
      <c r="L25" s="198">
        <v>10.73</v>
      </c>
      <c r="M25" s="198">
        <v>58.59</v>
      </c>
      <c r="N25" s="198">
        <v>50.4</v>
      </c>
      <c r="O25" s="198">
        <v>63.79</v>
      </c>
      <c r="P25" s="198">
        <v>22.75</v>
      </c>
      <c r="Q25" s="198">
        <v>8.2799999999999994</v>
      </c>
      <c r="R25" s="198">
        <v>9.0399999999999991</v>
      </c>
      <c r="S25" s="198">
        <v>11.26</v>
      </c>
      <c r="T25" s="198">
        <v>0</v>
      </c>
      <c r="U25" s="198">
        <v>60.34</v>
      </c>
      <c r="V25" s="198">
        <v>6.08</v>
      </c>
      <c r="W25" s="198">
        <v>18.91</v>
      </c>
      <c r="X25" s="198">
        <v>20.98</v>
      </c>
      <c r="Y25" s="198">
        <v>0</v>
      </c>
      <c r="Z25" s="198">
        <v>118.09</v>
      </c>
      <c r="AA25" s="198">
        <v>29.86</v>
      </c>
      <c r="AB25" s="198">
        <v>0</v>
      </c>
      <c r="AC25" s="198">
        <v>11.97</v>
      </c>
      <c r="AD25" s="198">
        <v>0</v>
      </c>
      <c r="AE25" s="198">
        <v>0</v>
      </c>
      <c r="AF25" s="198">
        <v>0</v>
      </c>
      <c r="AG25" s="198">
        <v>36.78</v>
      </c>
      <c r="AH25" s="198">
        <v>0</v>
      </c>
      <c r="AI25" s="198">
        <v>6.38</v>
      </c>
      <c r="AJ25" s="198">
        <v>0</v>
      </c>
      <c r="AK25" s="198">
        <v>76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497.74</v>
      </c>
      <c r="L26" s="198">
        <v>10.73</v>
      </c>
      <c r="M26" s="198">
        <v>58.59</v>
      </c>
      <c r="N26" s="198">
        <v>50.4</v>
      </c>
      <c r="O26" s="198">
        <v>63.79</v>
      </c>
      <c r="P26" s="198">
        <v>22.75</v>
      </c>
      <c r="Q26" s="198">
        <v>8.2799999999999994</v>
      </c>
      <c r="R26" s="198">
        <v>9.0399999999999991</v>
      </c>
      <c r="S26" s="198">
        <v>11.26</v>
      </c>
      <c r="T26" s="198">
        <v>0</v>
      </c>
      <c r="U26" s="198">
        <v>60.34</v>
      </c>
      <c r="V26" s="198">
        <v>6.08</v>
      </c>
      <c r="W26" s="198">
        <v>18.91</v>
      </c>
      <c r="X26" s="198">
        <v>20.98</v>
      </c>
      <c r="Y26" s="198">
        <v>0</v>
      </c>
      <c r="Z26" s="198">
        <v>118.09</v>
      </c>
      <c r="AA26" s="198">
        <v>29.86</v>
      </c>
      <c r="AB26" s="198">
        <v>0</v>
      </c>
      <c r="AC26" s="198">
        <v>11.97</v>
      </c>
      <c r="AD26" s="198">
        <v>0</v>
      </c>
      <c r="AE26" s="198">
        <v>0</v>
      </c>
      <c r="AF26" s="198">
        <v>0</v>
      </c>
      <c r="AG26" s="198">
        <v>36.78</v>
      </c>
      <c r="AH26" s="198">
        <v>0</v>
      </c>
      <c r="AI26" s="198">
        <v>6.38</v>
      </c>
      <c r="AJ26" s="198">
        <v>0</v>
      </c>
      <c r="AK26" s="198">
        <v>76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0.69</v>
      </c>
      <c r="K27" s="198">
        <v>497.74</v>
      </c>
      <c r="L27" s="198">
        <v>10.73</v>
      </c>
      <c r="M27" s="198">
        <v>58.59</v>
      </c>
      <c r="N27" s="198">
        <v>50.4</v>
      </c>
      <c r="O27" s="198">
        <v>63.79</v>
      </c>
      <c r="P27" s="198">
        <v>22.75</v>
      </c>
      <c r="Q27" s="198">
        <v>8.2799999999999994</v>
      </c>
      <c r="R27" s="198">
        <v>9.0399999999999991</v>
      </c>
      <c r="S27" s="198">
        <v>11.26</v>
      </c>
      <c r="T27" s="198">
        <v>0</v>
      </c>
      <c r="U27" s="198">
        <v>60.34</v>
      </c>
      <c r="V27" s="198">
        <v>6.08</v>
      </c>
      <c r="W27" s="198">
        <v>18.91</v>
      </c>
      <c r="X27" s="198">
        <v>20.98</v>
      </c>
      <c r="Y27" s="198">
        <v>0</v>
      </c>
      <c r="Z27" s="198">
        <v>118.09</v>
      </c>
      <c r="AA27" s="198">
        <v>29.86</v>
      </c>
      <c r="AB27" s="198">
        <v>0</v>
      </c>
      <c r="AC27" s="198">
        <v>11.97</v>
      </c>
      <c r="AD27" s="198">
        <v>0</v>
      </c>
      <c r="AE27" s="198">
        <v>0</v>
      </c>
      <c r="AF27" s="198">
        <v>0</v>
      </c>
      <c r="AG27" s="198">
        <v>36.78</v>
      </c>
      <c r="AH27" s="198">
        <v>0</v>
      </c>
      <c r="AI27" s="198">
        <v>5.62</v>
      </c>
      <c r="AJ27" s="198">
        <v>0</v>
      </c>
      <c r="AK27" s="198">
        <v>76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1.66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0.69</v>
      </c>
      <c r="K28" s="198">
        <v>497.74</v>
      </c>
      <c r="L28" s="198">
        <v>10.73</v>
      </c>
      <c r="M28" s="198">
        <v>58.59</v>
      </c>
      <c r="N28" s="198">
        <v>50.4</v>
      </c>
      <c r="O28" s="198">
        <v>63.79</v>
      </c>
      <c r="P28" s="198">
        <v>22.75</v>
      </c>
      <c r="Q28" s="198">
        <v>8.2799999999999994</v>
      </c>
      <c r="R28" s="198">
        <v>9.0399999999999991</v>
      </c>
      <c r="S28" s="198">
        <v>11.26</v>
      </c>
      <c r="T28" s="198">
        <v>0</v>
      </c>
      <c r="U28" s="198">
        <v>60.34</v>
      </c>
      <c r="V28" s="198">
        <v>6.08</v>
      </c>
      <c r="W28" s="198">
        <v>18.91</v>
      </c>
      <c r="X28" s="198">
        <v>20.98</v>
      </c>
      <c r="Y28" s="198">
        <v>0</v>
      </c>
      <c r="Z28" s="198">
        <v>118.09</v>
      </c>
      <c r="AA28" s="198">
        <v>29.86</v>
      </c>
      <c r="AB28" s="198">
        <v>0</v>
      </c>
      <c r="AC28" s="198">
        <v>11.97</v>
      </c>
      <c r="AD28" s="198">
        <v>0</v>
      </c>
      <c r="AE28" s="198">
        <v>0</v>
      </c>
      <c r="AF28" s="198">
        <v>0</v>
      </c>
      <c r="AG28" s="198">
        <v>36.78</v>
      </c>
      <c r="AH28" s="198">
        <v>0</v>
      </c>
      <c r="AI28" s="198">
        <v>6.38</v>
      </c>
      <c r="AJ28" s="198">
        <v>0</v>
      </c>
      <c r="AK28" s="198">
        <v>76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6.16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0.69</v>
      </c>
      <c r="K29" s="198">
        <v>497.74</v>
      </c>
      <c r="L29" s="198">
        <v>10.73</v>
      </c>
      <c r="M29" s="198">
        <v>58.59</v>
      </c>
      <c r="N29" s="198">
        <v>50.4</v>
      </c>
      <c r="O29" s="198">
        <v>63.79</v>
      </c>
      <c r="P29" s="198">
        <v>22.75</v>
      </c>
      <c r="Q29" s="198">
        <v>8.2799999999999994</v>
      </c>
      <c r="R29" s="198">
        <v>9.0399999999999991</v>
      </c>
      <c r="S29" s="198">
        <v>11.26</v>
      </c>
      <c r="T29" s="198">
        <v>0</v>
      </c>
      <c r="U29" s="198">
        <v>60.34</v>
      </c>
      <c r="V29" s="198">
        <v>6.08</v>
      </c>
      <c r="W29" s="198">
        <v>18.39</v>
      </c>
      <c r="X29" s="198">
        <v>20.98</v>
      </c>
      <c r="Y29" s="198">
        <v>0</v>
      </c>
      <c r="Z29" s="198">
        <v>118.09</v>
      </c>
      <c r="AA29" s="198">
        <v>29.86</v>
      </c>
      <c r="AB29" s="198">
        <v>0</v>
      </c>
      <c r="AC29" s="198">
        <v>11.97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6.38</v>
      </c>
      <c r="AJ29" s="198">
        <v>0</v>
      </c>
      <c r="AK29" s="198">
        <v>76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15.55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0.69</v>
      </c>
      <c r="K30" s="198">
        <v>497.74</v>
      </c>
      <c r="L30" s="198">
        <v>10.73</v>
      </c>
      <c r="M30" s="198">
        <v>58.59</v>
      </c>
      <c r="N30" s="198">
        <v>50.4</v>
      </c>
      <c r="O30" s="198">
        <v>63.79</v>
      </c>
      <c r="P30" s="198">
        <v>22.75</v>
      </c>
      <c r="Q30" s="198">
        <v>8.2799999999999994</v>
      </c>
      <c r="R30" s="198">
        <v>9.0399999999999991</v>
      </c>
      <c r="S30" s="198">
        <v>11.26</v>
      </c>
      <c r="T30" s="198">
        <v>0</v>
      </c>
      <c r="U30" s="198">
        <v>60.34</v>
      </c>
      <c r="V30" s="198">
        <v>6.08</v>
      </c>
      <c r="W30" s="198">
        <v>18.39</v>
      </c>
      <c r="X30" s="198">
        <v>20.98</v>
      </c>
      <c r="Y30" s="198">
        <v>0</v>
      </c>
      <c r="Z30" s="198">
        <v>118.09</v>
      </c>
      <c r="AA30" s="198">
        <v>29.86</v>
      </c>
      <c r="AB30" s="198">
        <v>0</v>
      </c>
      <c r="AC30" s="198">
        <v>11.97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6.38</v>
      </c>
      <c r="AJ30" s="198">
        <v>0</v>
      </c>
      <c r="AK30" s="198">
        <v>76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27.74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0.69</v>
      </c>
      <c r="K31" s="198">
        <v>497.74</v>
      </c>
      <c r="L31" s="198">
        <v>10.73</v>
      </c>
      <c r="M31" s="198">
        <v>58.59</v>
      </c>
      <c r="N31" s="198">
        <v>50.4</v>
      </c>
      <c r="O31" s="198">
        <v>63.79</v>
      </c>
      <c r="P31" s="198">
        <v>22.75</v>
      </c>
      <c r="Q31" s="198">
        <v>8.2799999999999994</v>
      </c>
      <c r="R31" s="198">
        <v>9.0399999999999991</v>
      </c>
      <c r="S31" s="198">
        <v>11.26</v>
      </c>
      <c r="T31" s="198">
        <v>0</v>
      </c>
      <c r="U31" s="198">
        <v>60.34</v>
      </c>
      <c r="V31" s="198">
        <v>6.08</v>
      </c>
      <c r="W31" s="198">
        <v>18.39</v>
      </c>
      <c r="X31" s="198">
        <v>20.98</v>
      </c>
      <c r="Y31" s="198">
        <v>0</v>
      </c>
      <c r="Z31" s="198">
        <v>118.09</v>
      </c>
      <c r="AA31" s="198">
        <v>29.86</v>
      </c>
      <c r="AB31" s="198">
        <v>0</v>
      </c>
      <c r="AC31" s="198">
        <v>13.91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8.57</v>
      </c>
      <c r="AJ31" s="198">
        <v>0</v>
      </c>
      <c r="AK31" s="198">
        <v>76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35.35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0.69</v>
      </c>
      <c r="K32" s="198">
        <v>497.74</v>
      </c>
      <c r="L32" s="198">
        <v>10.73</v>
      </c>
      <c r="M32" s="198">
        <v>58.59</v>
      </c>
      <c r="N32" s="198">
        <v>50.4</v>
      </c>
      <c r="O32" s="198">
        <v>63.79</v>
      </c>
      <c r="P32" s="198">
        <v>22.75</v>
      </c>
      <c r="Q32" s="198">
        <v>8.2799999999999994</v>
      </c>
      <c r="R32" s="198">
        <v>9.0399999999999991</v>
      </c>
      <c r="S32" s="198">
        <v>11.26</v>
      </c>
      <c r="T32" s="198">
        <v>0</v>
      </c>
      <c r="U32" s="198">
        <v>60.34</v>
      </c>
      <c r="V32" s="198">
        <v>6.08</v>
      </c>
      <c r="W32" s="198">
        <v>18.39</v>
      </c>
      <c r="X32" s="198">
        <v>20.98</v>
      </c>
      <c r="Y32" s="198">
        <v>0</v>
      </c>
      <c r="Z32" s="198">
        <v>118.09</v>
      </c>
      <c r="AA32" s="198">
        <v>29.86</v>
      </c>
      <c r="AB32" s="198">
        <v>0</v>
      </c>
      <c r="AC32" s="198">
        <v>13.91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8.57</v>
      </c>
      <c r="AJ32" s="198">
        <v>0</v>
      </c>
      <c r="AK32" s="198">
        <v>76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0.69</v>
      </c>
      <c r="K33" s="198">
        <v>497.74</v>
      </c>
      <c r="L33" s="198">
        <v>10.73</v>
      </c>
      <c r="M33" s="198">
        <v>58.59</v>
      </c>
      <c r="N33" s="198">
        <v>50.4</v>
      </c>
      <c r="O33" s="198">
        <v>69.11</v>
      </c>
      <c r="P33" s="198">
        <v>22.75</v>
      </c>
      <c r="Q33" s="198">
        <v>8.2799999999999994</v>
      </c>
      <c r="R33" s="198">
        <v>9.0399999999999991</v>
      </c>
      <c r="S33" s="198">
        <v>11.26</v>
      </c>
      <c r="T33" s="198">
        <v>0</v>
      </c>
      <c r="U33" s="198">
        <v>60.34</v>
      </c>
      <c r="V33" s="198">
        <v>6.08</v>
      </c>
      <c r="W33" s="198">
        <v>18.39</v>
      </c>
      <c r="X33" s="198">
        <v>20.98</v>
      </c>
      <c r="Y33" s="198">
        <v>0</v>
      </c>
      <c r="Z33" s="198">
        <v>118.09</v>
      </c>
      <c r="AA33" s="198">
        <v>29.86</v>
      </c>
      <c r="AB33" s="198">
        <v>0</v>
      </c>
      <c r="AC33" s="198">
        <v>13.91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6.29</v>
      </c>
      <c r="AJ33" s="198">
        <v>0</v>
      </c>
      <c r="AK33" s="198">
        <v>76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0.69</v>
      </c>
      <c r="K34" s="198">
        <v>497.74</v>
      </c>
      <c r="L34" s="198">
        <v>10.73</v>
      </c>
      <c r="M34" s="198">
        <v>58.59</v>
      </c>
      <c r="N34" s="198">
        <v>50.4</v>
      </c>
      <c r="O34" s="198">
        <v>71.2</v>
      </c>
      <c r="P34" s="198">
        <v>22.75</v>
      </c>
      <c r="Q34" s="198">
        <v>8.2799999999999994</v>
      </c>
      <c r="R34" s="198">
        <v>9.0399999999999991</v>
      </c>
      <c r="S34" s="198">
        <v>11.26</v>
      </c>
      <c r="T34" s="198">
        <v>0</v>
      </c>
      <c r="U34" s="198">
        <v>60.34</v>
      </c>
      <c r="V34" s="198">
        <v>6.08</v>
      </c>
      <c r="W34" s="198">
        <v>18.39</v>
      </c>
      <c r="X34" s="198">
        <v>20.98</v>
      </c>
      <c r="Y34" s="198">
        <v>0</v>
      </c>
      <c r="Z34" s="198">
        <v>118.09</v>
      </c>
      <c r="AA34" s="198">
        <v>29.86</v>
      </c>
      <c r="AB34" s="198">
        <v>0</v>
      </c>
      <c r="AC34" s="198">
        <v>13.91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8.57</v>
      </c>
      <c r="AJ34" s="198">
        <v>0</v>
      </c>
      <c r="AK34" s="198">
        <v>76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0.69</v>
      </c>
      <c r="K35" s="198">
        <v>497.74</v>
      </c>
      <c r="L35" s="198">
        <v>10.73</v>
      </c>
      <c r="M35" s="198">
        <v>58.59</v>
      </c>
      <c r="N35" s="198">
        <v>50.4</v>
      </c>
      <c r="O35" s="198">
        <v>71.2</v>
      </c>
      <c r="P35" s="198">
        <v>22.75</v>
      </c>
      <c r="Q35" s="198">
        <v>8.2799999999999994</v>
      </c>
      <c r="R35" s="198">
        <v>9.0399999999999991</v>
      </c>
      <c r="S35" s="198">
        <v>11.26</v>
      </c>
      <c r="T35" s="198">
        <v>0</v>
      </c>
      <c r="U35" s="198">
        <v>60.34</v>
      </c>
      <c r="V35" s="198">
        <v>6.08</v>
      </c>
      <c r="W35" s="198">
        <v>18.39</v>
      </c>
      <c r="X35" s="198">
        <v>20.98</v>
      </c>
      <c r="Y35" s="198">
        <v>0</v>
      </c>
      <c r="Z35" s="198">
        <v>118.09</v>
      </c>
      <c r="AA35" s="198">
        <v>29.86</v>
      </c>
      <c r="AB35" s="198">
        <v>0</v>
      </c>
      <c r="AC35" s="198">
        <v>13.91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7.14</v>
      </c>
      <c r="AJ35" s="198">
        <v>0</v>
      </c>
      <c r="AK35" s="198">
        <v>76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0.69</v>
      </c>
      <c r="K36" s="198">
        <v>497.74</v>
      </c>
      <c r="L36" s="198">
        <v>10.73</v>
      </c>
      <c r="M36" s="198">
        <v>58.59</v>
      </c>
      <c r="N36" s="198">
        <v>50.4</v>
      </c>
      <c r="O36" s="198">
        <v>71.2</v>
      </c>
      <c r="P36" s="198">
        <v>22.75</v>
      </c>
      <c r="Q36" s="198">
        <v>8.2799999999999994</v>
      </c>
      <c r="R36" s="198">
        <v>9.0399999999999991</v>
      </c>
      <c r="S36" s="198">
        <v>11.26</v>
      </c>
      <c r="T36" s="198">
        <v>0</v>
      </c>
      <c r="U36" s="198">
        <v>60.34</v>
      </c>
      <c r="V36" s="198">
        <v>6.08</v>
      </c>
      <c r="W36" s="198">
        <v>18.39</v>
      </c>
      <c r="X36" s="198">
        <v>20.98</v>
      </c>
      <c r="Y36" s="198">
        <v>0</v>
      </c>
      <c r="Z36" s="198">
        <v>118.09</v>
      </c>
      <c r="AA36" s="198">
        <v>29.86</v>
      </c>
      <c r="AB36" s="198">
        <v>0</v>
      </c>
      <c r="AC36" s="198">
        <v>15.16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12</v>
      </c>
      <c r="AJ36" s="198">
        <v>0</v>
      </c>
      <c r="AK36" s="198">
        <v>76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0.69</v>
      </c>
      <c r="K37" s="198">
        <v>497.74</v>
      </c>
      <c r="L37" s="198">
        <v>10.73</v>
      </c>
      <c r="M37" s="198">
        <v>58.59</v>
      </c>
      <c r="N37" s="198">
        <v>50.4</v>
      </c>
      <c r="O37" s="198">
        <v>71.2</v>
      </c>
      <c r="P37" s="198">
        <v>22.75</v>
      </c>
      <c r="Q37" s="198">
        <v>8.2799999999999994</v>
      </c>
      <c r="R37" s="198">
        <v>9.0399999999999991</v>
      </c>
      <c r="S37" s="198">
        <v>11.26</v>
      </c>
      <c r="T37" s="198">
        <v>0</v>
      </c>
      <c r="U37" s="198">
        <v>60.34</v>
      </c>
      <c r="V37" s="198">
        <v>6.08</v>
      </c>
      <c r="W37" s="198">
        <v>18.39</v>
      </c>
      <c r="X37" s="198">
        <v>20.98</v>
      </c>
      <c r="Y37" s="198">
        <v>0</v>
      </c>
      <c r="Z37" s="198">
        <v>118.09</v>
      </c>
      <c r="AA37" s="198">
        <v>29.86</v>
      </c>
      <c r="AB37" s="198">
        <v>0</v>
      </c>
      <c r="AC37" s="198">
        <v>15.16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12</v>
      </c>
      <c r="AJ37" s="198">
        <v>0</v>
      </c>
      <c r="AK37" s="198">
        <v>76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0.69</v>
      </c>
      <c r="K38" s="198">
        <v>497.74</v>
      </c>
      <c r="L38" s="198">
        <v>10.73</v>
      </c>
      <c r="M38" s="198">
        <v>58.59</v>
      </c>
      <c r="N38" s="198">
        <v>50.4</v>
      </c>
      <c r="O38" s="198">
        <v>71.2</v>
      </c>
      <c r="P38" s="198">
        <v>22.75</v>
      </c>
      <c r="Q38" s="198">
        <v>8.2799999999999994</v>
      </c>
      <c r="R38" s="198">
        <v>9.0399999999999991</v>
      </c>
      <c r="S38" s="198">
        <v>11.26</v>
      </c>
      <c r="T38" s="198">
        <v>0</v>
      </c>
      <c r="U38" s="198">
        <v>60.34</v>
      </c>
      <c r="V38" s="198">
        <v>6.08</v>
      </c>
      <c r="W38" s="198">
        <v>18.39</v>
      </c>
      <c r="X38" s="198">
        <v>20.98</v>
      </c>
      <c r="Y38" s="198">
        <v>0</v>
      </c>
      <c r="Z38" s="198">
        <v>118.09</v>
      </c>
      <c r="AA38" s="198">
        <v>29.86</v>
      </c>
      <c r="AB38" s="198">
        <v>0</v>
      </c>
      <c r="AC38" s="198">
        <v>15.16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12</v>
      </c>
      <c r="AJ38" s="198">
        <v>0</v>
      </c>
      <c r="AK38" s="198">
        <v>76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0.69</v>
      </c>
      <c r="K39" s="198">
        <v>497.74</v>
      </c>
      <c r="L39" s="198">
        <v>10.73</v>
      </c>
      <c r="M39" s="198">
        <v>58.59</v>
      </c>
      <c r="N39" s="198">
        <v>50.4</v>
      </c>
      <c r="O39" s="198">
        <v>71.2</v>
      </c>
      <c r="P39" s="198">
        <v>22.75</v>
      </c>
      <c r="Q39" s="198">
        <v>8.2799999999999994</v>
      </c>
      <c r="R39" s="198">
        <v>9.0399999999999991</v>
      </c>
      <c r="S39" s="198">
        <v>11.26</v>
      </c>
      <c r="T39" s="198">
        <v>0</v>
      </c>
      <c r="U39" s="198">
        <v>60.34</v>
      </c>
      <c r="V39" s="198">
        <v>6.08</v>
      </c>
      <c r="W39" s="198">
        <v>18.39</v>
      </c>
      <c r="X39" s="198">
        <v>20.98</v>
      </c>
      <c r="Y39" s="198">
        <v>0</v>
      </c>
      <c r="Z39" s="198">
        <v>118.09</v>
      </c>
      <c r="AA39" s="198">
        <v>29.86</v>
      </c>
      <c r="AB39" s="198">
        <v>0</v>
      </c>
      <c r="AC39" s="198">
        <v>14.51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12</v>
      </c>
      <c r="AJ39" s="198">
        <v>0</v>
      </c>
      <c r="AK39" s="198">
        <v>76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0.69</v>
      </c>
      <c r="K40" s="198">
        <v>497.74</v>
      </c>
      <c r="L40" s="198">
        <v>10.73</v>
      </c>
      <c r="M40" s="198">
        <v>58.59</v>
      </c>
      <c r="N40" s="198">
        <v>50.4</v>
      </c>
      <c r="O40" s="198">
        <v>71.2</v>
      </c>
      <c r="P40" s="198">
        <v>22.75</v>
      </c>
      <c r="Q40" s="198">
        <v>8.2799999999999994</v>
      </c>
      <c r="R40" s="198">
        <v>9.0399999999999991</v>
      </c>
      <c r="S40" s="198">
        <v>11.26</v>
      </c>
      <c r="T40" s="198">
        <v>0</v>
      </c>
      <c r="U40" s="198">
        <v>60.34</v>
      </c>
      <c r="V40" s="198">
        <v>6.08</v>
      </c>
      <c r="W40" s="198">
        <v>18.39</v>
      </c>
      <c r="X40" s="198">
        <v>20.98</v>
      </c>
      <c r="Y40" s="198">
        <v>0</v>
      </c>
      <c r="Z40" s="198">
        <v>118.09</v>
      </c>
      <c r="AA40" s="198">
        <v>29.86</v>
      </c>
      <c r="AB40" s="198">
        <v>0</v>
      </c>
      <c r="AC40" s="198">
        <v>14.51</v>
      </c>
      <c r="AD40" s="198">
        <v>0</v>
      </c>
      <c r="AE40" s="198">
        <v>0</v>
      </c>
      <c r="AF40" s="198">
        <v>0</v>
      </c>
      <c r="AG40" s="198">
        <v>36.78</v>
      </c>
      <c r="AH40" s="198">
        <v>0</v>
      </c>
      <c r="AI40" s="198">
        <v>12</v>
      </c>
      <c r="AJ40" s="198">
        <v>0</v>
      </c>
      <c r="AK40" s="198">
        <v>76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0.69</v>
      </c>
      <c r="K41" s="198">
        <v>497.74</v>
      </c>
      <c r="L41" s="198">
        <v>10.73</v>
      </c>
      <c r="M41" s="198">
        <v>58.59</v>
      </c>
      <c r="N41" s="198">
        <v>50.4</v>
      </c>
      <c r="O41" s="198">
        <v>71.2</v>
      </c>
      <c r="P41" s="198">
        <v>22.75</v>
      </c>
      <c r="Q41" s="198">
        <v>8.2799999999999994</v>
      </c>
      <c r="R41" s="198">
        <v>9.0399999999999991</v>
      </c>
      <c r="S41" s="198">
        <v>11.26</v>
      </c>
      <c r="T41" s="198">
        <v>0</v>
      </c>
      <c r="U41" s="198">
        <v>60.34</v>
      </c>
      <c r="V41" s="198">
        <v>6.08</v>
      </c>
      <c r="W41" s="198">
        <v>18.39</v>
      </c>
      <c r="X41" s="198">
        <v>20.98</v>
      </c>
      <c r="Y41" s="198">
        <v>0</v>
      </c>
      <c r="Z41" s="198">
        <v>118.09</v>
      </c>
      <c r="AA41" s="198">
        <v>29.86</v>
      </c>
      <c r="AB41" s="198">
        <v>0</v>
      </c>
      <c r="AC41" s="198">
        <v>14.51</v>
      </c>
      <c r="AD41" s="198">
        <v>0</v>
      </c>
      <c r="AE41" s="198">
        <v>0</v>
      </c>
      <c r="AF41" s="198">
        <v>0</v>
      </c>
      <c r="AG41" s="198">
        <v>36.78</v>
      </c>
      <c r="AH41" s="198">
        <v>0</v>
      </c>
      <c r="AI41" s="198">
        <v>12</v>
      </c>
      <c r="AJ41" s="198">
        <v>0</v>
      </c>
      <c r="AK41" s="198">
        <v>76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0.69</v>
      </c>
      <c r="K42" s="198">
        <v>497.74</v>
      </c>
      <c r="L42" s="198">
        <v>10.73</v>
      </c>
      <c r="M42" s="198">
        <v>58.59</v>
      </c>
      <c r="N42" s="198">
        <v>50.4</v>
      </c>
      <c r="O42" s="198">
        <v>71.2</v>
      </c>
      <c r="P42" s="198">
        <v>22.75</v>
      </c>
      <c r="Q42" s="198">
        <v>8.2799999999999994</v>
      </c>
      <c r="R42" s="198">
        <v>9.0399999999999991</v>
      </c>
      <c r="S42" s="198">
        <v>11.26</v>
      </c>
      <c r="T42" s="198">
        <v>0</v>
      </c>
      <c r="U42" s="198">
        <v>60.34</v>
      </c>
      <c r="V42" s="198">
        <v>6.08</v>
      </c>
      <c r="W42" s="198">
        <v>18.39</v>
      </c>
      <c r="X42" s="198">
        <v>20.98</v>
      </c>
      <c r="Y42" s="198">
        <v>0</v>
      </c>
      <c r="Z42" s="198">
        <v>118.09</v>
      </c>
      <c r="AA42" s="198">
        <v>29.86</v>
      </c>
      <c r="AB42" s="198">
        <v>0</v>
      </c>
      <c r="AC42" s="198">
        <v>14.51</v>
      </c>
      <c r="AD42" s="198">
        <v>0</v>
      </c>
      <c r="AE42" s="198">
        <v>0</v>
      </c>
      <c r="AF42" s="198">
        <v>0</v>
      </c>
      <c r="AG42" s="198">
        <v>36.78</v>
      </c>
      <c r="AH42" s="198">
        <v>0</v>
      </c>
      <c r="AI42" s="198">
        <v>12</v>
      </c>
      <c r="AJ42" s="198">
        <v>0</v>
      </c>
      <c r="AK42" s="198">
        <v>76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0.69</v>
      </c>
      <c r="K43" s="198">
        <v>497.74</v>
      </c>
      <c r="L43" s="198">
        <v>10.73</v>
      </c>
      <c r="M43" s="198">
        <v>58.59</v>
      </c>
      <c r="N43" s="198">
        <v>50.4</v>
      </c>
      <c r="O43" s="198">
        <v>71.2</v>
      </c>
      <c r="P43" s="198">
        <v>22.75</v>
      </c>
      <c r="Q43" s="198">
        <v>8.2799999999999994</v>
      </c>
      <c r="R43" s="198">
        <v>9.0399999999999991</v>
      </c>
      <c r="S43" s="198">
        <v>11.26</v>
      </c>
      <c r="T43" s="198">
        <v>0</v>
      </c>
      <c r="U43" s="198">
        <v>60.34</v>
      </c>
      <c r="V43" s="198">
        <v>6.08</v>
      </c>
      <c r="W43" s="198">
        <v>19.170000000000002</v>
      </c>
      <c r="X43" s="198">
        <v>20.98</v>
      </c>
      <c r="Y43" s="198">
        <v>0</v>
      </c>
      <c r="Z43" s="198">
        <v>118.09</v>
      </c>
      <c r="AA43" s="198">
        <v>29.86</v>
      </c>
      <c r="AB43" s="198">
        <v>0</v>
      </c>
      <c r="AC43" s="198">
        <v>14.51</v>
      </c>
      <c r="AD43" s="198">
        <v>0</v>
      </c>
      <c r="AE43" s="198">
        <v>0</v>
      </c>
      <c r="AF43" s="198">
        <v>0</v>
      </c>
      <c r="AG43" s="198">
        <v>36.78</v>
      </c>
      <c r="AH43" s="198">
        <v>0</v>
      </c>
      <c r="AI43" s="198">
        <v>10.91</v>
      </c>
      <c r="AJ43" s="198">
        <v>0</v>
      </c>
      <c r="AK43" s="198">
        <v>76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0.69</v>
      </c>
      <c r="K44" s="198">
        <v>497.74</v>
      </c>
      <c r="L44" s="198">
        <v>10.73</v>
      </c>
      <c r="M44" s="198">
        <v>58.59</v>
      </c>
      <c r="N44" s="198">
        <v>50.4</v>
      </c>
      <c r="O44" s="198">
        <v>71.2</v>
      </c>
      <c r="P44" s="198">
        <v>22.75</v>
      </c>
      <c r="Q44" s="198">
        <v>8.2799999999999994</v>
      </c>
      <c r="R44" s="198">
        <v>9.0399999999999991</v>
      </c>
      <c r="S44" s="198">
        <v>11.26</v>
      </c>
      <c r="T44" s="198">
        <v>0</v>
      </c>
      <c r="U44" s="198">
        <v>60.34</v>
      </c>
      <c r="V44" s="198">
        <v>6.08</v>
      </c>
      <c r="W44" s="198">
        <v>19.170000000000002</v>
      </c>
      <c r="X44" s="198">
        <v>20.98</v>
      </c>
      <c r="Y44" s="198">
        <v>0</v>
      </c>
      <c r="Z44" s="198">
        <v>118.09</v>
      </c>
      <c r="AA44" s="198">
        <v>29.86</v>
      </c>
      <c r="AB44" s="198">
        <v>0</v>
      </c>
      <c r="AC44" s="198">
        <v>14.51</v>
      </c>
      <c r="AD44" s="198">
        <v>0</v>
      </c>
      <c r="AE44" s="198">
        <v>0</v>
      </c>
      <c r="AF44" s="198">
        <v>0</v>
      </c>
      <c r="AG44" s="198">
        <v>36.78</v>
      </c>
      <c r="AH44" s="198">
        <v>0</v>
      </c>
      <c r="AI44" s="198">
        <v>10.91</v>
      </c>
      <c r="AJ44" s="198">
        <v>0</v>
      </c>
      <c r="AK44" s="198">
        <v>76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497.74</v>
      </c>
      <c r="L45" s="198">
        <v>10.73</v>
      </c>
      <c r="M45" s="198">
        <v>58.59</v>
      </c>
      <c r="N45" s="198">
        <v>50.4</v>
      </c>
      <c r="O45" s="198">
        <v>71.2</v>
      </c>
      <c r="P45" s="198">
        <v>22.75</v>
      </c>
      <c r="Q45" s="198">
        <v>8.2799999999999994</v>
      </c>
      <c r="R45" s="198">
        <v>9.0399999999999991</v>
      </c>
      <c r="S45" s="198">
        <v>11.26</v>
      </c>
      <c r="T45" s="198">
        <v>0</v>
      </c>
      <c r="U45" s="198">
        <v>60.34</v>
      </c>
      <c r="V45" s="198">
        <v>6.08</v>
      </c>
      <c r="W45" s="198">
        <v>19.170000000000002</v>
      </c>
      <c r="X45" s="198">
        <v>20.98</v>
      </c>
      <c r="Y45" s="198">
        <v>0</v>
      </c>
      <c r="Z45" s="198">
        <v>118.09</v>
      </c>
      <c r="AA45" s="198">
        <v>29.86</v>
      </c>
      <c r="AB45" s="198">
        <v>0</v>
      </c>
      <c r="AC45" s="198">
        <v>14.51</v>
      </c>
      <c r="AD45" s="198">
        <v>0</v>
      </c>
      <c r="AE45" s="198">
        <v>0</v>
      </c>
      <c r="AF45" s="198">
        <v>0</v>
      </c>
      <c r="AG45" s="198">
        <v>36.78</v>
      </c>
      <c r="AH45" s="198">
        <v>0</v>
      </c>
      <c r="AI45" s="198">
        <v>10.91</v>
      </c>
      <c r="AJ45" s="198">
        <v>0</v>
      </c>
      <c r="AK45" s="198">
        <v>76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497.74</v>
      </c>
      <c r="L46" s="198">
        <v>10.73</v>
      </c>
      <c r="M46" s="198">
        <v>58.59</v>
      </c>
      <c r="N46" s="198">
        <v>50.4</v>
      </c>
      <c r="O46" s="198">
        <v>71.2</v>
      </c>
      <c r="P46" s="198">
        <v>22.75</v>
      </c>
      <c r="Q46" s="198">
        <v>8.2799999999999994</v>
      </c>
      <c r="R46" s="198">
        <v>9.0399999999999991</v>
      </c>
      <c r="S46" s="198">
        <v>11.26</v>
      </c>
      <c r="T46" s="198">
        <v>0</v>
      </c>
      <c r="U46" s="198">
        <v>60.34</v>
      </c>
      <c r="V46" s="198">
        <v>6.08</v>
      </c>
      <c r="W46" s="198">
        <v>19.170000000000002</v>
      </c>
      <c r="X46" s="198">
        <v>20.98</v>
      </c>
      <c r="Y46" s="198">
        <v>0</v>
      </c>
      <c r="Z46" s="198">
        <v>118.09</v>
      </c>
      <c r="AA46" s="198">
        <v>29.86</v>
      </c>
      <c r="AB46" s="198">
        <v>0</v>
      </c>
      <c r="AC46" s="198">
        <v>14.51</v>
      </c>
      <c r="AD46" s="198">
        <v>0</v>
      </c>
      <c r="AE46" s="198">
        <v>0</v>
      </c>
      <c r="AF46" s="198">
        <v>0</v>
      </c>
      <c r="AG46" s="198">
        <v>36.78</v>
      </c>
      <c r="AH46" s="198">
        <v>0</v>
      </c>
      <c r="AI46" s="198">
        <v>10.91</v>
      </c>
      <c r="AJ46" s="198">
        <v>0</v>
      </c>
      <c r="AK46" s="198">
        <v>76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388.6</v>
      </c>
      <c r="L47" s="198">
        <v>0</v>
      </c>
      <c r="M47" s="198">
        <v>58.59</v>
      </c>
      <c r="N47" s="198">
        <v>50.4</v>
      </c>
      <c r="O47" s="198">
        <v>71.2</v>
      </c>
      <c r="P47" s="198">
        <v>22.75</v>
      </c>
      <c r="Q47" s="198">
        <v>0</v>
      </c>
      <c r="R47" s="198">
        <v>0</v>
      </c>
      <c r="S47" s="198">
        <v>2.11</v>
      </c>
      <c r="T47" s="198">
        <v>0</v>
      </c>
      <c r="U47" s="198">
        <v>60.34</v>
      </c>
      <c r="V47" s="198">
        <v>6.08</v>
      </c>
      <c r="W47" s="198">
        <v>19.170000000000002</v>
      </c>
      <c r="X47" s="198">
        <v>20.98</v>
      </c>
      <c r="Y47" s="198">
        <v>0</v>
      </c>
      <c r="Z47" s="198">
        <v>118.09</v>
      </c>
      <c r="AA47" s="198">
        <v>29.86</v>
      </c>
      <c r="AB47" s="198">
        <v>0</v>
      </c>
      <c r="AC47" s="198">
        <v>13.22</v>
      </c>
      <c r="AD47" s="198">
        <v>0</v>
      </c>
      <c r="AE47" s="198">
        <v>0</v>
      </c>
      <c r="AF47" s="198">
        <v>0</v>
      </c>
      <c r="AG47" s="198">
        <v>36.78</v>
      </c>
      <c r="AH47" s="198">
        <v>0</v>
      </c>
      <c r="AI47" s="198">
        <v>10.91</v>
      </c>
      <c r="AJ47" s="198">
        <v>0</v>
      </c>
      <c r="AK47" s="198">
        <v>76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291.45</v>
      </c>
      <c r="L48" s="198">
        <v>0</v>
      </c>
      <c r="M48" s="198">
        <v>58.59</v>
      </c>
      <c r="N48" s="198">
        <v>50.4</v>
      </c>
      <c r="O48" s="198">
        <v>71.2</v>
      </c>
      <c r="P48" s="198">
        <v>22.75</v>
      </c>
      <c r="Q48" s="198">
        <v>0</v>
      </c>
      <c r="R48" s="198">
        <v>0</v>
      </c>
      <c r="S48" s="198">
        <v>0</v>
      </c>
      <c r="T48" s="198">
        <v>0</v>
      </c>
      <c r="U48" s="198">
        <v>60.34</v>
      </c>
      <c r="V48" s="198">
        <v>6.08</v>
      </c>
      <c r="W48" s="198">
        <v>19.170000000000002</v>
      </c>
      <c r="X48" s="198">
        <v>20.98</v>
      </c>
      <c r="Y48" s="198">
        <v>0</v>
      </c>
      <c r="Z48" s="198">
        <v>118.09</v>
      </c>
      <c r="AA48" s="198">
        <v>29.86</v>
      </c>
      <c r="AB48" s="198">
        <v>0</v>
      </c>
      <c r="AC48" s="198">
        <v>13.22</v>
      </c>
      <c r="AD48" s="198">
        <v>0</v>
      </c>
      <c r="AE48" s="198">
        <v>0</v>
      </c>
      <c r="AF48" s="198">
        <v>0</v>
      </c>
      <c r="AG48" s="198">
        <v>36.78</v>
      </c>
      <c r="AH48" s="198">
        <v>0</v>
      </c>
      <c r="AI48" s="198">
        <v>10.91</v>
      </c>
      <c r="AJ48" s="198">
        <v>0</v>
      </c>
      <c r="AK48" s="198">
        <v>76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287.75</v>
      </c>
      <c r="L49" s="198">
        <v>0</v>
      </c>
      <c r="M49" s="198">
        <v>58.59</v>
      </c>
      <c r="N49" s="198">
        <v>50.4</v>
      </c>
      <c r="O49" s="198">
        <v>71.2</v>
      </c>
      <c r="P49" s="198">
        <v>22.75</v>
      </c>
      <c r="Q49" s="198">
        <v>8.2799999999999994</v>
      </c>
      <c r="R49" s="198">
        <v>9.0399999999999991</v>
      </c>
      <c r="S49" s="198">
        <v>11.26</v>
      </c>
      <c r="T49" s="198">
        <v>0</v>
      </c>
      <c r="U49" s="198">
        <v>60.34</v>
      </c>
      <c r="V49" s="198">
        <v>6.08</v>
      </c>
      <c r="W49" s="198">
        <v>19.170000000000002</v>
      </c>
      <c r="X49" s="198">
        <v>20.98</v>
      </c>
      <c r="Y49" s="198">
        <v>0</v>
      </c>
      <c r="Z49" s="198">
        <v>118.09</v>
      </c>
      <c r="AA49" s="198">
        <v>29.86</v>
      </c>
      <c r="AB49" s="198">
        <v>0</v>
      </c>
      <c r="AC49" s="198">
        <v>13.22</v>
      </c>
      <c r="AD49" s="198">
        <v>0</v>
      </c>
      <c r="AE49" s="198">
        <v>0</v>
      </c>
      <c r="AF49" s="198">
        <v>0</v>
      </c>
      <c r="AG49" s="198">
        <v>36.78</v>
      </c>
      <c r="AH49" s="198">
        <v>0</v>
      </c>
      <c r="AI49" s="198">
        <v>10.91</v>
      </c>
      <c r="AJ49" s="198">
        <v>0</v>
      </c>
      <c r="AK49" s="198">
        <v>76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275.91000000000003</v>
      </c>
      <c r="L50" s="198">
        <v>0</v>
      </c>
      <c r="M50" s="198">
        <v>58.59</v>
      </c>
      <c r="N50" s="198">
        <v>50.4</v>
      </c>
      <c r="O50" s="198">
        <v>71.2</v>
      </c>
      <c r="P50" s="198">
        <v>22.75</v>
      </c>
      <c r="Q50" s="198">
        <v>8.2799999999999994</v>
      </c>
      <c r="R50" s="198">
        <v>9.0399999999999991</v>
      </c>
      <c r="S50" s="198">
        <v>11.26</v>
      </c>
      <c r="T50" s="198">
        <v>0</v>
      </c>
      <c r="U50" s="198">
        <v>60.34</v>
      </c>
      <c r="V50" s="198">
        <v>6.08</v>
      </c>
      <c r="W50" s="198">
        <v>19.170000000000002</v>
      </c>
      <c r="X50" s="198">
        <v>20.98</v>
      </c>
      <c r="Y50" s="198">
        <v>0</v>
      </c>
      <c r="Z50" s="198">
        <v>118.09</v>
      </c>
      <c r="AA50" s="198">
        <v>29.86</v>
      </c>
      <c r="AB50" s="198">
        <v>0</v>
      </c>
      <c r="AC50" s="198">
        <v>13.22</v>
      </c>
      <c r="AD50" s="198">
        <v>0</v>
      </c>
      <c r="AE50" s="198">
        <v>0</v>
      </c>
      <c r="AF50" s="198">
        <v>0</v>
      </c>
      <c r="AG50" s="198">
        <v>36.78</v>
      </c>
      <c r="AH50" s="198">
        <v>0</v>
      </c>
      <c r="AI50" s="198">
        <v>10.91</v>
      </c>
      <c r="AJ50" s="198">
        <v>0</v>
      </c>
      <c r="AK50" s="198">
        <v>76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245.93</v>
      </c>
      <c r="L51" s="198">
        <v>0</v>
      </c>
      <c r="M51" s="198">
        <v>58.59</v>
      </c>
      <c r="N51" s="198">
        <v>50.4</v>
      </c>
      <c r="O51" s="198">
        <v>71.2</v>
      </c>
      <c r="P51" s="198">
        <v>22.75</v>
      </c>
      <c r="Q51" s="198">
        <v>8.2799999999999994</v>
      </c>
      <c r="R51" s="198">
        <v>9.0399999999999991</v>
      </c>
      <c r="S51" s="198">
        <v>11.26</v>
      </c>
      <c r="T51" s="198">
        <v>0</v>
      </c>
      <c r="U51" s="198">
        <v>60.34</v>
      </c>
      <c r="V51" s="198">
        <v>6.08</v>
      </c>
      <c r="W51" s="198">
        <v>18.13</v>
      </c>
      <c r="X51" s="198">
        <v>20.98</v>
      </c>
      <c r="Y51" s="198">
        <v>0</v>
      </c>
      <c r="Z51" s="198">
        <v>118.09</v>
      </c>
      <c r="AA51" s="198">
        <v>29.86</v>
      </c>
      <c r="AB51" s="198">
        <v>0</v>
      </c>
      <c r="AC51" s="198">
        <v>12.57</v>
      </c>
      <c r="AD51" s="198">
        <v>0</v>
      </c>
      <c r="AE51" s="198">
        <v>0</v>
      </c>
      <c r="AF51" s="198">
        <v>0</v>
      </c>
      <c r="AG51" s="198">
        <v>36.78</v>
      </c>
      <c r="AH51" s="198">
        <v>0</v>
      </c>
      <c r="AI51" s="198">
        <v>8.73</v>
      </c>
      <c r="AJ51" s="198">
        <v>0</v>
      </c>
      <c r="AK51" s="198">
        <v>76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271</v>
      </c>
      <c r="L52" s="198">
        <v>0</v>
      </c>
      <c r="M52" s="198">
        <v>58.59</v>
      </c>
      <c r="N52" s="198">
        <v>50.4</v>
      </c>
      <c r="O52" s="198">
        <v>71.2</v>
      </c>
      <c r="P52" s="198">
        <v>22.75</v>
      </c>
      <c r="Q52" s="198">
        <v>8.2799999999999994</v>
      </c>
      <c r="R52" s="198">
        <v>9.0399999999999991</v>
      </c>
      <c r="S52" s="198">
        <v>11.26</v>
      </c>
      <c r="T52" s="198">
        <v>0</v>
      </c>
      <c r="U52" s="198">
        <v>60.34</v>
      </c>
      <c r="V52" s="198">
        <v>6.08</v>
      </c>
      <c r="W52" s="198">
        <v>18.13</v>
      </c>
      <c r="X52" s="198">
        <v>20.98</v>
      </c>
      <c r="Y52" s="198">
        <v>0</v>
      </c>
      <c r="Z52" s="198">
        <v>118.09</v>
      </c>
      <c r="AA52" s="198">
        <v>29.86</v>
      </c>
      <c r="AB52" s="198">
        <v>0</v>
      </c>
      <c r="AC52" s="198">
        <v>12.57</v>
      </c>
      <c r="AD52" s="198">
        <v>0</v>
      </c>
      <c r="AE52" s="198">
        <v>0</v>
      </c>
      <c r="AF52" s="198">
        <v>0</v>
      </c>
      <c r="AG52" s="198">
        <v>36.78</v>
      </c>
      <c r="AH52" s="198">
        <v>0</v>
      </c>
      <c r="AI52" s="198">
        <v>10.91</v>
      </c>
      <c r="AJ52" s="198">
        <v>0</v>
      </c>
      <c r="AK52" s="198">
        <v>76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283.04000000000002</v>
      </c>
      <c r="L53" s="198">
        <v>0</v>
      </c>
      <c r="M53" s="198">
        <v>58.59</v>
      </c>
      <c r="N53" s="198">
        <v>50.4</v>
      </c>
      <c r="O53" s="198">
        <v>71.2</v>
      </c>
      <c r="P53" s="198">
        <v>22.75</v>
      </c>
      <c r="Q53" s="198">
        <v>8.2799999999999994</v>
      </c>
      <c r="R53" s="198">
        <v>9.0399999999999991</v>
      </c>
      <c r="S53" s="198">
        <v>11.26</v>
      </c>
      <c r="T53" s="198">
        <v>0</v>
      </c>
      <c r="U53" s="198">
        <v>60.34</v>
      </c>
      <c r="V53" s="198">
        <v>6.08</v>
      </c>
      <c r="W53" s="198">
        <v>18.13</v>
      </c>
      <c r="X53" s="198">
        <v>20.98</v>
      </c>
      <c r="Y53" s="198">
        <v>0</v>
      </c>
      <c r="Z53" s="198">
        <v>118.09</v>
      </c>
      <c r="AA53" s="198">
        <v>29.86</v>
      </c>
      <c r="AB53" s="198">
        <v>0</v>
      </c>
      <c r="AC53" s="198">
        <v>12.57</v>
      </c>
      <c r="AD53" s="198">
        <v>0</v>
      </c>
      <c r="AE53" s="198">
        <v>0</v>
      </c>
      <c r="AF53" s="198">
        <v>0</v>
      </c>
      <c r="AG53" s="198">
        <v>36.78</v>
      </c>
      <c r="AH53" s="198">
        <v>0</v>
      </c>
      <c r="AI53" s="198">
        <v>10.91</v>
      </c>
      <c r="AJ53" s="198">
        <v>0</v>
      </c>
      <c r="AK53" s="198">
        <v>76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272.02</v>
      </c>
      <c r="L54" s="198">
        <v>0</v>
      </c>
      <c r="M54" s="198">
        <v>58.59</v>
      </c>
      <c r="N54" s="198">
        <v>50.4</v>
      </c>
      <c r="O54" s="198">
        <v>71.2</v>
      </c>
      <c r="P54" s="198">
        <v>22.75</v>
      </c>
      <c r="Q54" s="198">
        <v>8.2799999999999994</v>
      </c>
      <c r="R54" s="198">
        <v>9.0399999999999991</v>
      </c>
      <c r="S54" s="198">
        <v>11.26</v>
      </c>
      <c r="T54" s="198">
        <v>0</v>
      </c>
      <c r="U54" s="198">
        <v>60.34</v>
      </c>
      <c r="V54" s="198">
        <v>6.08</v>
      </c>
      <c r="W54" s="198">
        <v>18.13</v>
      </c>
      <c r="X54" s="198">
        <v>20.98</v>
      </c>
      <c r="Y54" s="198">
        <v>0</v>
      </c>
      <c r="Z54" s="198">
        <v>118.09</v>
      </c>
      <c r="AA54" s="198">
        <v>29.86</v>
      </c>
      <c r="AB54" s="198">
        <v>0</v>
      </c>
      <c r="AC54" s="198">
        <v>12.57</v>
      </c>
      <c r="AD54" s="198">
        <v>0</v>
      </c>
      <c r="AE54" s="198">
        <v>0</v>
      </c>
      <c r="AF54" s="198">
        <v>0</v>
      </c>
      <c r="AG54" s="198">
        <v>36.78</v>
      </c>
      <c r="AH54" s="198">
        <v>0</v>
      </c>
      <c r="AI54" s="198">
        <v>10.91</v>
      </c>
      <c r="AJ54" s="198">
        <v>0</v>
      </c>
      <c r="AK54" s="198">
        <v>76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272.02</v>
      </c>
      <c r="L55" s="198">
        <v>0</v>
      </c>
      <c r="M55" s="198">
        <v>58.59</v>
      </c>
      <c r="N55" s="198">
        <v>50.4</v>
      </c>
      <c r="O55" s="198">
        <v>71.2</v>
      </c>
      <c r="P55" s="198">
        <v>22.75</v>
      </c>
      <c r="Q55" s="198">
        <v>0</v>
      </c>
      <c r="R55" s="198">
        <v>0</v>
      </c>
      <c r="S55" s="198">
        <v>0</v>
      </c>
      <c r="T55" s="198">
        <v>0</v>
      </c>
      <c r="U55" s="198">
        <v>60.34</v>
      </c>
      <c r="V55" s="198">
        <v>6.08</v>
      </c>
      <c r="W55" s="198">
        <v>18.649999999999999</v>
      </c>
      <c r="X55" s="198">
        <v>20.98</v>
      </c>
      <c r="Y55" s="198">
        <v>0</v>
      </c>
      <c r="Z55" s="198">
        <v>118.09</v>
      </c>
      <c r="AA55" s="198">
        <v>29.86</v>
      </c>
      <c r="AB55" s="198">
        <v>0</v>
      </c>
      <c r="AC55" s="198">
        <v>12.57</v>
      </c>
      <c r="AD55" s="198">
        <v>0</v>
      </c>
      <c r="AE55" s="198">
        <v>0</v>
      </c>
      <c r="AF55" s="198">
        <v>0</v>
      </c>
      <c r="AG55" s="198">
        <v>36.78</v>
      </c>
      <c r="AH55" s="198">
        <v>0</v>
      </c>
      <c r="AI55" s="198">
        <v>10.91</v>
      </c>
      <c r="AJ55" s="198">
        <v>0</v>
      </c>
      <c r="AK55" s="198">
        <v>76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272.02</v>
      </c>
      <c r="L56" s="198">
        <v>0</v>
      </c>
      <c r="M56" s="198">
        <v>58.59</v>
      </c>
      <c r="N56" s="198">
        <v>50.4</v>
      </c>
      <c r="O56" s="198">
        <v>71.2</v>
      </c>
      <c r="P56" s="198">
        <v>22.75</v>
      </c>
      <c r="Q56" s="198">
        <v>0</v>
      </c>
      <c r="R56" s="198">
        <v>0</v>
      </c>
      <c r="S56" s="198">
        <v>0</v>
      </c>
      <c r="T56" s="198">
        <v>0</v>
      </c>
      <c r="U56" s="198">
        <v>60.34</v>
      </c>
      <c r="V56" s="198">
        <v>6.08</v>
      </c>
      <c r="W56" s="198">
        <v>18.649999999999999</v>
      </c>
      <c r="X56" s="198">
        <v>20.98</v>
      </c>
      <c r="Y56" s="198">
        <v>0</v>
      </c>
      <c r="Z56" s="198">
        <v>118.09</v>
      </c>
      <c r="AA56" s="198">
        <v>29.86</v>
      </c>
      <c r="AB56" s="198">
        <v>0</v>
      </c>
      <c r="AC56" s="198">
        <v>12.57</v>
      </c>
      <c r="AD56" s="198">
        <v>0</v>
      </c>
      <c r="AE56" s="198">
        <v>0</v>
      </c>
      <c r="AF56" s="198">
        <v>0</v>
      </c>
      <c r="AG56" s="198">
        <v>36.78</v>
      </c>
      <c r="AH56" s="198">
        <v>0</v>
      </c>
      <c r="AI56" s="198">
        <v>10.91</v>
      </c>
      <c r="AJ56" s="198">
        <v>0</v>
      </c>
      <c r="AK56" s="198">
        <v>76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272.02</v>
      </c>
      <c r="L57" s="198">
        <v>0</v>
      </c>
      <c r="M57" s="198">
        <v>58.59</v>
      </c>
      <c r="N57" s="198">
        <v>50.4</v>
      </c>
      <c r="O57" s="198">
        <v>71.2</v>
      </c>
      <c r="P57" s="198">
        <v>22.75</v>
      </c>
      <c r="Q57" s="198">
        <v>8.2799999999999994</v>
      </c>
      <c r="R57" s="198">
        <v>9.0399999999999991</v>
      </c>
      <c r="S57" s="198">
        <v>11.26</v>
      </c>
      <c r="T57" s="198">
        <v>0</v>
      </c>
      <c r="U57" s="198">
        <v>60.34</v>
      </c>
      <c r="V57" s="198">
        <v>6.08</v>
      </c>
      <c r="W57" s="198">
        <v>19.43</v>
      </c>
      <c r="X57" s="198">
        <v>20.98</v>
      </c>
      <c r="Y57" s="198">
        <v>0</v>
      </c>
      <c r="Z57" s="198">
        <v>118.09</v>
      </c>
      <c r="AA57" s="198">
        <v>29.86</v>
      </c>
      <c r="AB57" s="198">
        <v>0</v>
      </c>
      <c r="AC57" s="198">
        <v>12.57</v>
      </c>
      <c r="AD57" s="198">
        <v>0</v>
      </c>
      <c r="AE57" s="198">
        <v>0</v>
      </c>
      <c r="AF57" s="198">
        <v>0</v>
      </c>
      <c r="AG57" s="198">
        <v>36.78</v>
      </c>
      <c r="AH57" s="198">
        <v>0</v>
      </c>
      <c r="AI57" s="198">
        <v>8.73</v>
      </c>
      <c r="AJ57" s="198">
        <v>0</v>
      </c>
      <c r="AK57" s="198">
        <v>76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272.02</v>
      </c>
      <c r="L58" s="198">
        <v>0</v>
      </c>
      <c r="M58" s="198">
        <v>58.59</v>
      </c>
      <c r="N58" s="198">
        <v>50.4</v>
      </c>
      <c r="O58" s="198">
        <v>71.2</v>
      </c>
      <c r="P58" s="198">
        <v>22.75</v>
      </c>
      <c r="Q58" s="198">
        <v>8.2799999999999994</v>
      </c>
      <c r="R58" s="198">
        <v>9.0399999999999991</v>
      </c>
      <c r="S58" s="198">
        <v>11.26</v>
      </c>
      <c r="T58" s="198">
        <v>0</v>
      </c>
      <c r="U58" s="198">
        <v>60.34</v>
      </c>
      <c r="V58" s="198">
        <v>6.08</v>
      </c>
      <c r="W58" s="198">
        <v>19.43</v>
      </c>
      <c r="X58" s="198">
        <v>20.98</v>
      </c>
      <c r="Y58" s="198">
        <v>0</v>
      </c>
      <c r="Z58" s="198">
        <v>118.09</v>
      </c>
      <c r="AA58" s="198">
        <v>29.86</v>
      </c>
      <c r="AB58" s="198">
        <v>0</v>
      </c>
      <c r="AC58" s="198">
        <v>12</v>
      </c>
      <c r="AD58" s="198">
        <v>0</v>
      </c>
      <c r="AE58" s="198">
        <v>0</v>
      </c>
      <c r="AF58" s="198">
        <v>0</v>
      </c>
      <c r="AG58" s="198">
        <v>36.78</v>
      </c>
      <c r="AH58" s="198">
        <v>0</v>
      </c>
      <c r="AI58" s="198">
        <v>10.91</v>
      </c>
      <c r="AJ58" s="198">
        <v>0</v>
      </c>
      <c r="AK58" s="198">
        <v>76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272.02</v>
      </c>
      <c r="L59" s="198">
        <v>0</v>
      </c>
      <c r="M59" s="198">
        <v>58.59</v>
      </c>
      <c r="N59" s="198">
        <v>50.4</v>
      </c>
      <c r="O59" s="198">
        <v>71.2</v>
      </c>
      <c r="P59" s="198">
        <v>22.75</v>
      </c>
      <c r="Q59" s="198">
        <v>8.2799999999999994</v>
      </c>
      <c r="R59" s="198">
        <v>9.0399999999999991</v>
      </c>
      <c r="S59" s="198">
        <v>11.26</v>
      </c>
      <c r="T59" s="198">
        <v>0</v>
      </c>
      <c r="U59" s="198">
        <v>60.34</v>
      </c>
      <c r="V59" s="198">
        <v>6.08</v>
      </c>
      <c r="W59" s="198">
        <v>19.8</v>
      </c>
      <c r="X59" s="198">
        <v>20.98</v>
      </c>
      <c r="Y59" s="198">
        <v>0</v>
      </c>
      <c r="Z59" s="198">
        <v>118.09</v>
      </c>
      <c r="AA59" s="198">
        <v>29.86</v>
      </c>
      <c r="AB59" s="198">
        <v>0</v>
      </c>
      <c r="AC59" s="198">
        <v>12</v>
      </c>
      <c r="AD59" s="198">
        <v>0</v>
      </c>
      <c r="AE59" s="198">
        <v>0</v>
      </c>
      <c r="AF59" s="198">
        <v>0</v>
      </c>
      <c r="AG59" s="198">
        <v>36.78</v>
      </c>
      <c r="AH59" s="198">
        <v>0</v>
      </c>
      <c r="AI59" s="198">
        <v>10.91</v>
      </c>
      <c r="AJ59" s="198">
        <v>0</v>
      </c>
      <c r="AK59" s="198">
        <v>76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272.02</v>
      </c>
      <c r="L60" s="198">
        <v>0</v>
      </c>
      <c r="M60" s="198">
        <v>58.59</v>
      </c>
      <c r="N60" s="198">
        <v>50.4</v>
      </c>
      <c r="O60" s="198">
        <v>71.2</v>
      </c>
      <c r="P60" s="198">
        <v>22.75</v>
      </c>
      <c r="Q60" s="198">
        <v>8.2799999999999994</v>
      </c>
      <c r="R60" s="198">
        <v>9.0399999999999991</v>
      </c>
      <c r="S60" s="198">
        <v>11.26</v>
      </c>
      <c r="T60" s="198">
        <v>0</v>
      </c>
      <c r="U60" s="198">
        <v>60.34</v>
      </c>
      <c r="V60" s="198">
        <v>6.08</v>
      </c>
      <c r="W60" s="198">
        <v>19.8</v>
      </c>
      <c r="X60" s="198">
        <v>20.98</v>
      </c>
      <c r="Y60" s="198">
        <v>0</v>
      </c>
      <c r="Z60" s="198">
        <v>118.09</v>
      </c>
      <c r="AA60" s="198">
        <v>29.86</v>
      </c>
      <c r="AB60" s="198">
        <v>0</v>
      </c>
      <c r="AC60" s="198">
        <v>12</v>
      </c>
      <c r="AD60" s="198">
        <v>0</v>
      </c>
      <c r="AE60" s="198">
        <v>0</v>
      </c>
      <c r="AF60" s="198">
        <v>0</v>
      </c>
      <c r="AG60" s="198">
        <v>36.78</v>
      </c>
      <c r="AH60" s="198">
        <v>0</v>
      </c>
      <c r="AI60" s="198">
        <v>10.91</v>
      </c>
      <c r="AJ60" s="198">
        <v>0</v>
      </c>
      <c r="AK60" s="198">
        <v>76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340.03</v>
      </c>
      <c r="L61" s="198">
        <v>0</v>
      </c>
      <c r="M61" s="198">
        <v>58.59</v>
      </c>
      <c r="N61" s="198">
        <v>50.4</v>
      </c>
      <c r="O61" s="198">
        <v>71.2</v>
      </c>
      <c r="P61" s="198">
        <v>22.75</v>
      </c>
      <c r="Q61" s="198">
        <v>8.2799999999999994</v>
      </c>
      <c r="R61" s="198">
        <v>9.0399999999999991</v>
      </c>
      <c r="S61" s="198">
        <v>11.26</v>
      </c>
      <c r="T61" s="198">
        <v>0</v>
      </c>
      <c r="U61" s="198">
        <v>60.34</v>
      </c>
      <c r="V61" s="198">
        <v>6.08</v>
      </c>
      <c r="W61" s="198">
        <v>19.8</v>
      </c>
      <c r="X61" s="198">
        <v>20.98</v>
      </c>
      <c r="Y61" s="198">
        <v>0</v>
      </c>
      <c r="Z61" s="198">
        <v>118.09</v>
      </c>
      <c r="AA61" s="198">
        <v>29.86</v>
      </c>
      <c r="AB61" s="198">
        <v>0</v>
      </c>
      <c r="AC61" s="198">
        <v>12</v>
      </c>
      <c r="AD61" s="198">
        <v>0</v>
      </c>
      <c r="AE61" s="198">
        <v>0</v>
      </c>
      <c r="AF61" s="198">
        <v>0</v>
      </c>
      <c r="AG61" s="198">
        <v>36.78</v>
      </c>
      <c r="AH61" s="198">
        <v>0</v>
      </c>
      <c r="AI61" s="198">
        <v>10.91</v>
      </c>
      <c r="AJ61" s="198">
        <v>0</v>
      </c>
      <c r="AK61" s="198">
        <v>76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346.72</v>
      </c>
      <c r="L62" s="198">
        <v>0</v>
      </c>
      <c r="M62" s="198">
        <v>58.59</v>
      </c>
      <c r="N62" s="198">
        <v>50.4</v>
      </c>
      <c r="O62" s="198">
        <v>71.2</v>
      </c>
      <c r="P62" s="198">
        <v>22.75</v>
      </c>
      <c r="Q62" s="198">
        <v>8.2799999999999994</v>
      </c>
      <c r="R62" s="198">
        <v>9.0399999999999991</v>
      </c>
      <c r="S62" s="198">
        <v>11.26</v>
      </c>
      <c r="T62" s="198">
        <v>0</v>
      </c>
      <c r="U62" s="198">
        <v>60.34</v>
      </c>
      <c r="V62" s="198">
        <v>6.08</v>
      </c>
      <c r="W62" s="198">
        <v>19.8</v>
      </c>
      <c r="X62" s="198">
        <v>20.98</v>
      </c>
      <c r="Y62" s="198">
        <v>0</v>
      </c>
      <c r="Z62" s="198">
        <v>118.09</v>
      </c>
      <c r="AA62" s="198">
        <v>29.86</v>
      </c>
      <c r="AB62" s="198">
        <v>0</v>
      </c>
      <c r="AC62" s="198">
        <v>12</v>
      </c>
      <c r="AD62" s="198">
        <v>0</v>
      </c>
      <c r="AE62" s="198">
        <v>0</v>
      </c>
      <c r="AF62" s="198">
        <v>0</v>
      </c>
      <c r="AG62" s="198">
        <v>36.78</v>
      </c>
      <c r="AH62" s="198">
        <v>0</v>
      </c>
      <c r="AI62" s="198">
        <v>10.91</v>
      </c>
      <c r="AJ62" s="198">
        <v>0</v>
      </c>
      <c r="AK62" s="198">
        <v>76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437.18</v>
      </c>
      <c r="L63" s="198">
        <v>7.15</v>
      </c>
      <c r="M63" s="198">
        <v>58.59</v>
      </c>
      <c r="N63" s="198">
        <v>50.4</v>
      </c>
      <c r="O63" s="198">
        <v>71.2</v>
      </c>
      <c r="P63" s="198">
        <v>22.75</v>
      </c>
      <c r="Q63" s="198">
        <v>8.2799999999999994</v>
      </c>
      <c r="R63" s="198">
        <v>9.0399999999999991</v>
      </c>
      <c r="S63" s="198">
        <v>11.26</v>
      </c>
      <c r="T63" s="198">
        <v>0</v>
      </c>
      <c r="U63" s="198">
        <v>60.34</v>
      </c>
      <c r="V63" s="198">
        <v>6.08</v>
      </c>
      <c r="W63" s="198">
        <v>19.8</v>
      </c>
      <c r="X63" s="198">
        <v>20.98</v>
      </c>
      <c r="Y63" s="198">
        <v>0</v>
      </c>
      <c r="Z63" s="198">
        <v>118.09</v>
      </c>
      <c r="AA63" s="198">
        <v>29.86</v>
      </c>
      <c r="AB63" s="198">
        <v>0</v>
      </c>
      <c r="AC63" s="198">
        <v>10.94</v>
      </c>
      <c r="AD63" s="198">
        <v>0</v>
      </c>
      <c r="AE63" s="198">
        <v>0</v>
      </c>
      <c r="AF63" s="198">
        <v>0</v>
      </c>
      <c r="AG63" s="198">
        <v>36.78</v>
      </c>
      <c r="AH63" s="198">
        <v>0</v>
      </c>
      <c r="AI63" s="198">
        <v>4.57</v>
      </c>
      <c r="AJ63" s="198">
        <v>0</v>
      </c>
      <c r="AK63" s="198">
        <v>93.39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497.74</v>
      </c>
      <c r="L64" s="198">
        <v>7.15</v>
      </c>
      <c r="M64" s="198">
        <v>58.59</v>
      </c>
      <c r="N64" s="198">
        <v>50.4</v>
      </c>
      <c r="O64" s="198">
        <v>71.2</v>
      </c>
      <c r="P64" s="198">
        <v>22.75</v>
      </c>
      <c r="Q64" s="198">
        <v>8.2799999999999994</v>
      </c>
      <c r="R64" s="198">
        <v>9.0399999999999991</v>
      </c>
      <c r="S64" s="198">
        <v>11.26</v>
      </c>
      <c r="T64" s="198">
        <v>0</v>
      </c>
      <c r="U64" s="198">
        <v>60.34</v>
      </c>
      <c r="V64" s="198">
        <v>6.08</v>
      </c>
      <c r="W64" s="198">
        <v>19.8</v>
      </c>
      <c r="X64" s="198">
        <v>20.98</v>
      </c>
      <c r="Y64" s="198">
        <v>0</v>
      </c>
      <c r="Z64" s="198">
        <v>118.09</v>
      </c>
      <c r="AA64" s="198">
        <v>29.86</v>
      </c>
      <c r="AB64" s="198">
        <v>0</v>
      </c>
      <c r="AC64" s="198">
        <v>10.94</v>
      </c>
      <c r="AD64" s="198">
        <v>0</v>
      </c>
      <c r="AE64" s="198">
        <v>0</v>
      </c>
      <c r="AF64" s="198">
        <v>0</v>
      </c>
      <c r="AG64" s="198">
        <v>36.78</v>
      </c>
      <c r="AH64" s="198">
        <v>0</v>
      </c>
      <c r="AI64" s="198">
        <v>5.71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497.74</v>
      </c>
      <c r="L65" s="198">
        <v>7.15</v>
      </c>
      <c r="M65" s="198">
        <v>58.59</v>
      </c>
      <c r="N65" s="198">
        <v>50.4</v>
      </c>
      <c r="O65" s="198">
        <v>71.2</v>
      </c>
      <c r="P65" s="198">
        <v>22.75</v>
      </c>
      <c r="Q65" s="198">
        <v>8.2799999999999994</v>
      </c>
      <c r="R65" s="198">
        <v>9.0399999999999991</v>
      </c>
      <c r="S65" s="198">
        <v>11.26</v>
      </c>
      <c r="T65" s="198">
        <v>0</v>
      </c>
      <c r="U65" s="198">
        <v>60.34</v>
      </c>
      <c r="V65" s="198">
        <v>6.08</v>
      </c>
      <c r="W65" s="198">
        <v>19.8</v>
      </c>
      <c r="X65" s="198">
        <v>20.98</v>
      </c>
      <c r="Y65" s="198">
        <v>0</v>
      </c>
      <c r="Z65" s="198">
        <v>118.09</v>
      </c>
      <c r="AA65" s="198">
        <v>29.86</v>
      </c>
      <c r="AB65" s="198">
        <v>0</v>
      </c>
      <c r="AC65" s="198">
        <v>10.94</v>
      </c>
      <c r="AD65" s="198">
        <v>12.46</v>
      </c>
      <c r="AE65" s="198">
        <v>0</v>
      </c>
      <c r="AF65" s="198">
        <v>0</v>
      </c>
      <c r="AG65" s="198">
        <v>36.78</v>
      </c>
      <c r="AH65" s="198">
        <v>0</v>
      </c>
      <c r="AI65" s="198">
        <v>5.71</v>
      </c>
      <c r="AJ65" s="198">
        <v>0</v>
      </c>
      <c r="AK65" s="198">
        <v>93.39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497.74</v>
      </c>
      <c r="L66" s="198">
        <v>7.15</v>
      </c>
      <c r="M66" s="198">
        <v>58.59</v>
      </c>
      <c r="N66" s="198">
        <v>50.4</v>
      </c>
      <c r="O66" s="198">
        <v>71.2</v>
      </c>
      <c r="P66" s="198">
        <v>22.75</v>
      </c>
      <c r="Q66" s="198">
        <v>8.2799999999999994</v>
      </c>
      <c r="R66" s="198">
        <v>9.0399999999999991</v>
      </c>
      <c r="S66" s="198">
        <v>11.26</v>
      </c>
      <c r="T66" s="198">
        <v>0</v>
      </c>
      <c r="U66" s="198">
        <v>60.34</v>
      </c>
      <c r="V66" s="198">
        <v>6.08</v>
      </c>
      <c r="W66" s="198">
        <v>19.8</v>
      </c>
      <c r="X66" s="198">
        <v>20.98</v>
      </c>
      <c r="Y66" s="198">
        <v>0</v>
      </c>
      <c r="Z66" s="198">
        <v>118.09</v>
      </c>
      <c r="AA66" s="198">
        <v>29.86</v>
      </c>
      <c r="AB66" s="198">
        <v>0</v>
      </c>
      <c r="AC66" s="198">
        <v>10.94</v>
      </c>
      <c r="AD66" s="198">
        <v>12.46</v>
      </c>
      <c r="AE66" s="198">
        <v>0</v>
      </c>
      <c r="AF66" s="198">
        <v>0</v>
      </c>
      <c r="AG66" s="198">
        <v>36.78</v>
      </c>
      <c r="AH66" s="198">
        <v>0</v>
      </c>
      <c r="AI66" s="198">
        <v>5.71</v>
      </c>
      <c r="AJ66" s="198">
        <v>0</v>
      </c>
      <c r="AK66" s="198">
        <v>93.39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497.74</v>
      </c>
      <c r="L67" s="198">
        <v>7.15</v>
      </c>
      <c r="M67" s="198">
        <v>58.59</v>
      </c>
      <c r="N67" s="198">
        <v>50.4</v>
      </c>
      <c r="O67" s="198">
        <v>71.2</v>
      </c>
      <c r="P67" s="198">
        <v>22.75</v>
      </c>
      <c r="Q67" s="198">
        <v>8.2799999999999994</v>
      </c>
      <c r="R67" s="198">
        <v>9.0399999999999991</v>
      </c>
      <c r="S67" s="198">
        <v>11.26</v>
      </c>
      <c r="T67" s="198">
        <v>0</v>
      </c>
      <c r="U67" s="198">
        <v>60.34</v>
      </c>
      <c r="V67" s="198">
        <v>6.08</v>
      </c>
      <c r="W67" s="198">
        <v>19.8</v>
      </c>
      <c r="X67" s="198">
        <v>20.98</v>
      </c>
      <c r="Y67" s="198">
        <v>0</v>
      </c>
      <c r="Z67" s="198">
        <v>118.09</v>
      </c>
      <c r="AA67" s="198">
        <v>29.86</v>
      </c>
      <c r="AB67" s="198">
        <v>0</v>
      </c>
      <c r="AC67" s="198">
        <v>10.94</v>
      </c>
      <c r="AD67" s="198">
        <v>12.46</v>
      </c>
      <c r="AE67" s="198">
        <v>0</v>
      </c>
      <c r="AF67" s="198">
        <v>0</v>
      </c>
      <c r="AG67" s="198">
        <v>36.78</v>
      </c>
      <c r="AH67" s="198">
        <v>0</v>
      </c>
      <c r="AI67" s="198">
        <v>5.71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497.74</v>
      </c>
      <c r="L68" s="198">
        <v>7.15</v>
      </c>
      <c r="M68" s="198">
        <v>58.59</v>
      </c>
      <c r="N68" s="198">
        <v>50.4</v>
      </c>
      <c r="O68" s="198">
        <v>71.2</v>
      </c>
      <c r="P68" s="198">
        <v>22.75</v>
      </c>
      <c r="Q68" s="198">
        <v>8.2799999999999994</v>
      </c>
      <c r="R68" s="198">
        <v>9.0399999999999991</v>
      </c>
      <c r="S68" s="198">
        <v>11.26</v>
      </c>
      <c r="T68" s="198">
        <v>0</v>
      </c>
      <c r="U68" s="198">
        <v>60.34</v>
      </c>
      <c r="V68" s="198">
        <v>6.08</v>
      </c>
      <c r="W68" s="198">
        <v>19.8</v>
      </c>
      <c r="X68" s="198">
        <v>20.98</v>
      </c>
      <c r="Y68" s="198">
        <v>0</v>
      </c>
      <c r="Z68" s="198">
        <v>118.09</v>
      </c>
      <c r="AA68" s="198">
        <v>29.86</v>
      </c>
      <c r="AB68" s="198">
        <v>0</v>
      </c>
      <c r="AC68" s="198">
        <v>9.14</v>
      </c>
      <c r="AD68" s="198">
        <v>11.7</v>
      </c>
      <c r="AE68" s="198">
        <v>0</v>
      </c>
      <c r="AF68" s="198">
        <v>0</v>
      </c>
      <c r="AG68" s="198">
        <v>36.78</v>
      </c>
      <c r="AH68" s="198">
        <v>0</v>
      </c>
      <c r="AI68" s="198">
        <v>12</v>
      </c>
      <c r="AJ68" s="198">
        <v>0</v>
      </c>
      <c r="AK68" s="198">
        <v>93.39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497.74</v>
      </c>
      <c r="L69" s="198">
        <v>7.15</v>
      </c>
      <c r="M69" s="198">
        <v>58.59</v>
      </c>
      <c r="N69" s="198">
        <v>50.4</v>
      </c>
      <c r="O69" s="198">
        <v>71.2</v>
      </c>
      <c r="P69" s="198">
        <v>22.75</v>
      </c>
      <c r="Q69" s="198">
        <v>8.2799999999999994</v>
      </c>
      <c r="R69" s="198">
        <v>9.0399999999999991</v>
      </c>
      <c r="S69" s="198">
        <v>11.26</v>
      </c>
      <c r="T69" s="198">
        <v>0</v>
      </c>
      <c r="U69" s="198">
        <v>60.34</v>
      </c>
      <c r="V69" s="198">
        <v>6.08</v>
      </c>
      <c r="W69" s="198">
        <v>19.8</v>
      </c>
      <c r="X69" s="198">
        <v>20.98</v>
      </c>
      <c r="Y69" s="198">
        <v>0</v>
      </c>
      <c r="Z69" s="198">
        <v>118.09</v>
      </c>
      <c r="AA69" s="198">
        <v>29.86</v>
      </c>
      <c r="AB69" s="198">
        <v>0</v>
      </c>
      <c r="AC69" s="198">
        <v>9.14</v>
      </c>
      <c r="AD69" s="198">
        <v>11.7</v>
      </c>
      <c r="AE69" s="198">
        <v>0</v>
      </c>
      <c r="AF69" s="198">
        <v>0</v>
      </c>
      <c r="AG69" s="198">
        <v>36.78</v>
      </c>
      <c r="AH69" s="198">
        <v>0</v>
      </c>
      <c r="AI69" s="198">
        <v>12</v>
      </c>
      <c r="AJ69" s="198">
        <v>0</v>
      </c>
      <c r="AK69" s="198">
        <v>93.39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497.74</v>
      </c>
      <c r="L70" s="198">
        <v>7.15</v>
      </c>
      <c r="M70" s="198">
        <v>58.59</v>
      </c>
      <c r="N70" s="198">
        <v>50.4</v>
      </c>
      <c r="O70" s="198">
        <v>71.2</v>
      </c>
      <c r="P70" s="198">
        <v>22.75</v>
      </c>
      <c r="Q70" s="198">
        <v>8.2799999999999994</v>
      </c>
      <c r="R70" s="198">
        <v>9.0399999999999991</v>
      </c>
      <c r="S70" s="198">
        <v>11.26</v>
      </c>
      <c r="T70" s="198">
        <v>0</v>
      </c>
      <c r="U70" s="198">
        <v>60.34</v>
      </c>
      <c r="V70" s="198">
        <v>6.08</v>
      </c>
      <c r="W70" s="198">
        <v>19.8</v>
      </c>
      <c r="X70" s="198">
        <v>20.98</v>
      </c>
      <c r="Y70" s="198">
        <v>0</v>
      </c>
      <c r="Z70" s="198">
        <v>118.09</v>
      </c>
      <c r="AA70" s="198">
        <v>29.86</v>
      </c>
      <c r="AB70" s="198">
        <v>0</v>
      </c>
      <c r="AC70" s="198">
        <v>9.14</v>
      </c>
      <c r="AD70" s="198">
        <v>11.7</v>
      </c>
      <c r="AE70" s="198">
        <v>0</v>
      </c>
      <c r="AF70" s="198">
        <v>0</v>
      </c>
      <c r="AG70" s="198">
        <v>36.78</v>
      </c>
      <c r="AH70" s="198">
        <v>0</v>
      </c>
      <c r="AI70" s="198">
        <v>12</v>
      </c>
      <c r="AJ70" s="198">
        <v>0</v>
      </c>
      <c r="AK70" s="198">
        <v>93.39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497.74</v>
      </c>
      <c r="L71" s="198">
        <v>7.15</v>
      </c>
      <c r="M71" s="198">
        <v>58.59</v>
      </c>
      <c r="N71" s="198">
        <v>50.4</v>
      </c>
      <c r="O71" s="198">
        <v>71.2</v>
      </c>
      <c r="P71" s="198">
        <v>22.75</v>
      </c>
      <c r="Q71" s="198">
        <v>8.2799999999999994</v>
      </c>
      <c r="R71" s="198">
        <v>9.0399999999999991</v>
      </c>
      <c r="S71" s="198">
        <v>11.26</v>
      </c>
      <c r="T71" s="198">
        <v>0</v>
      </c>
      <c r="U71" s="198">
        <v>60.34</v>
      </c>
      <c r="V71" s="198">
        <v>6.08</v>
      </c>
      <c r="W71" s="198">
        <v>19.8</v>
      </c>
      <c r="X71" s="198">
        <v>20.98</v>
      </c>
      <c r="Y71" s="198">
        <v>0</v>
      </c>
      <c r="Z71" s="198">
        <v>118.09</v>
      </c>
      <c r="AA71" s="198">
        <v>29.86</v>
      </c>
      <c r="AB71" s="198">
        <v>0</v>
      </c>
      <c r="AC71" s="198">
        <v>9.14</v>
      </c>
      <c r="AD71" s="198">
        <v>11.63</v>
      </c>
      <c r="AE71" s="198">
        <v>0</v>
      </c>
      <c r="AF71" s="198">
        <v>0</v>
      </c>
      <c r="AG71" s="198">
        <v>36.78</v>
      </c>
      <c r="AH71" s="198">
        <v>0</v>
      </c>
      <c r="AI71" s="198">
        <v>12</v>
      </c>
      <c r="AJ71" s="198">
        <v>0</v>
      </c>
      <c r="AK71" s="198">
        <v>94.95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497.74</v>
      </c>
      <c r="L72" s="198">
        <v>7.15</v>
      </c>
      <c r="M72" s="198">
        <v>58.59</v>
      </c>
      <c r="N72" s="198">
        <v>50.4</v>
      </c>
      <c r="O72" s="198">
        <v>71.2</v>
      </c>
      <c r="P72" s="198">
        <v>22.75</v>
      </c>
      <c r="Q72" s="198">
        <v>8.2799999999999994</v>
      </c>
      <c r="R72" s="198">
        <v>9.0399999999999991</v>
      </c>
      <c r="S72" s="198">
        <v>11.26</v>
      </c>
      <c r="T72" s="198">
        <v>0</v>
      </c>
      <c r="U72" s="198">
        <v>60.34</v>
      </c>
      <c r="V72" s="198">
        <v>6.08</v>
      </c>
      <c r="W72" s="198">
        <v>19.8</v>
      </c>
      <c r="X72" s="198">
        <v>20.98</v>
      </c>
      <c r="Y72" s="198">
        <v>0</v>
      </c>
      <c r="Z72" s="198">
        <v>118.09</v>
      </c>
      <c r="AA72" s="198">
        <v>29.86</v>
      </c>
      <c r="AB72" s="198">
        <v>0</v>
      </c>
      <c r="AC72" s="198">
        <v>9.14</v>
      </c>
      <c r="AD72" s="198">
        <v>10.38</v>
      </c>
      <c r="AE72" s="198">
        <v>0</v>
      </c>
      <c r="AF72" s="198">
        <v>0</v>
      </c>
      <c r="AG72" s="198">
        <v>36.78</v>
      </c>
      <c r="AH72" s="198">
        <v>0</v>
      </c>
      <c r="AI72" s="198">
        <v>12</v>
      </c>
      <c r="AJ72" s="198">
        <v>0</v>
      </c>
      <c r="AK72" s="198">
        <v>94.95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497.74</v>
      </c>
      <c r="L73" s="198">
        <v>7.15</v>
      </c>
      <c r="M73" s="198">
        <v>58.59</v>
      </c>
      <c r="N73" s="198">
        <v>50.4</v>
      </c>
      <c r="O73" s="198">
        <v>71.2</v>
      </c>
      <c r="P73" s="198">
        <v>22.75</v>
      </c>
      <c r="Q73" s="198">
        <v>8.2799999999999994</v>
      </c>
      <c r="R73" s="198">
        <v>9.0399999999999991</v>
      </c>
      <c r="S73" s="198">
        <v>11.26</v>
      </c>
      <c r="T73" s="198">
        <v>0</v>
      </c>
      <c r="U73" s="198">
        <v>60.34</v>
      </c>
      <c r="V73" s="198">
        <v>6.08</v>
      </c>
      <c r="W73" s="198">
        <v>19.8</v>
      </c>
      <c r="X73" s="198">
        <v>20.98</v>
      </c>
      <c r="Y73" s="198">
        <v>0</v>
      </c>
      <c r="Z73" s="198">
        <v>118.09</v>
      </c>
      <c r="AA73" s="198">
        <v>29.86</v>
      </c>
      <c r="AB73" s="198">
        <v>0</v>
      </c>
      <c r="AC73" s="198">
        <v>9.14</v>
      </c>
      <c r="AD73" s="198">
        <v>10.38</v>
      </c>
      <c r="AE73" s="198">
        <v>0</v>
      </c>
      <c r="AF73" s="198">
        <v>0</v>
      </c>
      <c r="AG73" s="198">
        <v>36.78</v>
      </c>
      <c r="AH73" s="198">
        <v>0</v>
      </c>
      <c r="AI73" s="198">
        <v>12</v>
      </c>
      <c r="AJ73" s="198">
        <v>0</v>
      </c>
      <c r="AK73" s="198">
        <v>94.95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17.46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497.74</v>
      </c>
      <c r="L74" s="198">
        <v>7.15</v>
      </c>
      <c r="M74" s="198">
        <v>58.59</v>
      </c>
      <c r="N74" s="198">
        <v>50.4</v>
      </c>
      <c r="O74" s="198">
        <v>71.2</v>
      </c>
      <c r="P74" s="198">
        <v>22.75</v>
      </c>
      <c r="Q74" s="198">
        <v>8.2799999999999994</v>
      </c>
      <c r="R74" s="198">
        <v>9.0399999999999991</v>
      </c>
      <c r="S74" s="198">
        <v>11.26</v>
      </c>
      <c r="T74" s="198">
        <v>0</v>
      </c>
      <c r="U74" s="198">
        <v>60.34</v>
      </c>
      <c r="V74" s="198">
        <v>6.08</v>
      </c>
      <c r="W74" s="198">
        <v>19.8</v>
      </c>
      <c r="X74" s="198">
        <v>20.98</v>
      </c>
      <c r="Y74" s="198">
        <v>0</v>
      </c>
      <c r="Z74" s="198">
        <v>118.09</v>
      </c>
      <c r="AA74" s="198">
        <v>29.86</v>
      </c>
      <c r="AB74" s="198">
        <v>0</v>
      </c>
      <c r="AC74" s="198">
        <v>9.14</v>
      </c>
      <c r="AD74" s="198">
        <v>10.38</v>
      </c>
      <c r="AE74" s="198">
        <v>0</v>
      </c>
      <c r="AF74" s="198">
        <v>0</v>
      </c>
      <c r="AG74" s="198">
        <v>36.78</v>
      </c>
      <c r="AH74" s="198">
        <v>0</v>
      </c>
      <c r="AI74" s="198">
        <v>12</v>
      </c>
      <c r="AJ74" s="198">
        <v>0</v>
      </c>
      <c r="AK74" s="198">
        <v>94.95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7.97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497.74</v>
      </c>
      <c r="L75" s="198">
        <v>7.15</v>
      </c>
      <c r="M75" s="198">
        <v>58.59</v>
      </c>
      <c r="N75" s="198">
        <v>50.4</v>
      </c>
      <c r="O75" s="198">
        <v>71.2</v>
      </c>
      <c r="P75" s="198">
        <v>22.75</v>
      </c>
      <c r="Q75" s="198">
        <v>8.2799999999999994</v>
      </c>
      <c r="R75" s="198">
        <v>9.0399999999999991</v>
      </c>
      <c r="S75" s="198">
        <v>11.26</v>
      </c>
      <c r="T75" s="198">
        <v>0</v>
      </c>
      <c r="U75" s="198">
        <v>60.34</v>
      </c>
      <c r="V75" s="198">
        <v>6.08</v>
      </c>
      <c r="W75" s="198">
        <v>19.8</v>
      </c>
      <c r="X75" s="198">
        <v>20.98</v>
      </c>
      <c r="Y75" s="198">
        <v>0</v>
      </c>
      <c r="Z75" s="198">
        <v>118.09</v>
      </c>
      <c r="AA75" s="198">
        <v>29.86</v>
      </c>
      <c r="AB75" s="198">
        <v>0</v>
      </c>
      <c r="AC75" s="198">
        <v>9.14</v>
      </c>
      <c r="AD75" s="198">
        <v>10.38</v>
      </c>
      <c r="AE75" s="198">
        <v>0</v>
      </c>
      <c r="AF75" s="198">
        <v>0</v>
      </c>
      <c r="AG75" s="198">
        <v>36.78</v>
      </c>
      <c r="AH75" s="198">
        <v>0</v>
      </c>
      <c r="AI75" s="198">
        <v>12</v>
      </c>
      <c r="AJ75" s="198">
        <v>0</v>
      </c>
      <c r="AK75" s="198">
        <v>94.95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497.74</v>
      </c>
      <c r="L76" s="198">
        <v>7.15</v>
      </c>
      <c r="M76" s="198">
        <v>58.59</v>
      </c>
      <c r="N76" s="198">
        <v>50.4</v>
      </c>
      <c r="O76" s="198">
        <v>71.2</v>
      </c>
      <c r="P76" s="198">
        <v>22.75</v>
      </c>
      <c r="Q76" s="198">
        <v>8.2799999999999994</v>
      </c>
      <c r="R76" s="198">
        <v>9.0399999999999991</v>
      </c>
      <c r="S76" s="198">
        <v>11.26</v>
      </c>
      <c r="T76" s="198">
        <v>0</v>
      </c>
      <c r="U76" s="198">
        <v>60.34</v>
      </c>
      <c r="V76" s="198">
        <v>6.08</v>
      </c>
      <c r="W76" s="198">
        <v>19.8</v>
      </c>
      <c r="X76" s="198">
        <v>20.98</v>
      </c>
      <c r="Y76" s="198">
        <v>0</v>
      </c>
      <c r="Z76" s="198">
        <v>118.09</v>
      </c>
      <c r="AA76" s="198">
        <v>29.86</v>
      </c>
      <c r="AB76" s="198">
        <v>0</v>
      </c>
      <c r="AC76" s="198">
        <v>9.14</v>
      </c>
      <c r="AD76" s="198">
        <v>10.38</v>
      </c>
      <c r="AE76" s="198">
        <v>0</v>
      </c>
      <c r="AF76" s="198">
        <v>0</v>
      </c>
      <c r="AG76" s="198">
        <v>36.78</v>
      </c>
      <c r="AH76" s="198">
        <v>0</v>
      </c>
      <c r="AI76" s="198">
        <v>12</v>
      </c>
      <c r="AJ76" s="198">
        <v>0</v>
      </c>
      <c r="AK76" s="198">
        <v>94.95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497.74</v>
      </c>
      <c r="L77" s="198">
        <v>7.15</v>
      </c>
      <c r="M77" s="198">
        <v>58.59</v>
      </c>
      <c r="N77" s="198">
        <v>50.4</v>
      </c>
      <c r="O77" s="198">
        <v>71.2</v>
      </c>
      <c r="P77" s="198">
        <v>22.75</v>
      </c>
      <c r="Q77" s="198">
        <v>8.2799999999999994</v>
      </c>
      <c r="R77" s="198">
        <v>9.0399999999999991</v>
      </c>
      <c r="S77" s="198">
        <v>11.26</v>
      </c>
      <c r="T77" s="198">
        <v>0</v>
      </c>
      <c r="U77" s="198">
        <v>60.34</v>
      </c>
      <c r="V77" s="198">
        <v>6.08</v>
      </c>
      <c r="W77" s="198">
        <v>19.8</v>
      </c>
      <c r="X77" s="198">
        <v>20.98</v>
      </c>
      <c r="Y77" s="198">
        <v>0</v>
      </c>
      <c r="Z77" s="198">
        <v>118.09</v>
      </c>
      <c r="AA77" s="198">
        <v>29.86</v>
      </c>
      <c r="AB77" s="198">
        <v>0</v>
      </c>
      <c r="AC77" s="198">
        <v>9.14</v>
      </c>
      <c r="AD77" s="198">
        <v>10.38</v>
      </c>
      <c r="AE77" s="198">
        <v>0</v>
      </c>
      <c r="AF77" s="198">
        <v>0</v>
      </c>
      <c r="AG77" s="198">
        <v>36.78</v>
      </c>
      <c r="AH77" s="198">
        <v>0</v>
      </c>
      <c r="AI77" s="198">
        <v>12</v>
      </c>
      <c r="AJ77" s="198">
        <v>0</v>
      </c>
      <c r="AK77" s="198">
        <v>94.95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497.74</v>
      </c>
      <c r="L78" s="198">
        <v>7.15</v>
      </c>
      <c r="M78" s="198">
        <v>58.59</v>
      </c>
      <c r="N78" s="198">
        <v>50.4</v>
      </c>
      <c r="O78" s="198">
        <v>71.2</v>
      </c>
      <c r="P78" s="198">
        <v>22.75</v>
      </c>
      <c r="Q78" s="198">
        <v>8.2799999999999994</v>
      </c>
      <c r="R78" s="198">
        <v>9.0399999999999991</v>
      </c>
      <c r="S78" s="198">
        <v>11.26</v>
      </c>
      <c r="T78" s="198">
        <v>0</v>
      </c>
      <c r="U78" s="198">
        <v>60.34</v>
      </c>
      <c r="V78" s="198">
        <v>6.08</v>
      </c>
      <c r="W78" s="198">
        <v>19.8</v>
      </c>
      <c r="X78" s="198">
        <v>20.98</v>
      </c>
      <c r="Y78" s="198">
        <v>0</v>
      </c>
      <c r="Z78" s="198">
        <v>118.09</v>
      </c>
      <c r="AA78" s="198">
        <v>29.86</v>
      </c>
      <c r="AB78" s="198">
        <v>0</v>
      </c>
      <c r="AC78" s="198">
        <v>9.14</v>
      </c>
      <c r="AD78" s="198">
        <v>10.38</v>
      </c>
      <c r="AE78" s="198">
        <v>0</v>
      </c>
      <c r="AF78" s="198">
        <v>0</v>
      </c>
      <c r="AG78" s="198">
        <v>36.78</v>
      </c>
      <c r="AH78" s="198">
        <v>0</v>
      </c>
      <c r="AI78" s="198">
        <v>12</v>
      </c>
      <c r="AJ78" s="198">
        <v>0</v>
      </c>
      <c r="AK78" s="198">
        <v>94.95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497.74</v>
      </c>
      <c r="L79" s="198">
        <v>7.15</v>
      </c>
      <c r="M79" s="198">
        <v>58.59</v>
      </c>
      <c r="N79" s="198">
        <v>50.4</v>
      </c>
      <c r="O79" s="198">
        <v>71.2</v>
      </c>
      <c r="P79" s="198">
        <v>22.75</v>
      </c>
      <c r="Q79" s="198">
        <v>8.2799999999999994</v>
      </c>
      <c r="R79" s="198">
        <v>9.0399999999999991</v>
      </c>
      <c r="S79" s="198">
        <v>11.26</v>
      </c>
      <c r="T79" s="198">
        <v>0</v>
      </c>
      <c r="U79" s="198">
        <v>60.34</v>
      </c>
      <c r="V79" s="198">
        <v>6.08</v>
      </c>
      <c r="W79" s="198">
        <v>19.8</v>
      </c>
      <c r="X79" s="198">
        <v>20.98</v>
      </c>
      <c r="Y79" s="198">
        <v>0</v>
      </c>
      <c r="Z79" s="198">
        <v>118.09</v>
      </c>
      <c r="AA79" s="198">
        <v>29.86</v>
      </c>
      <c r="AB79" s="198">
        <v>0</v>
      </c>
      <c r="AC79" s="198">
        <v>9.14</v>
      </c>
      <c r="AD79" s="198">
        <v>10.38</v>
      </c>
      <c r="AE79" s="198">
        <v>0</v>
      </c>
      <c r="AF79" s="198">
        <v>0</v>
      </c>
      <c r="AG79" s="198">
        <v>36.78</v>
      </c>
      <c r="AH79" s="198">
        <v>0</v>
      </c>
      <c r="AI79" s="198">
        <v>12</v>
      </c>
      <c r="AJ79" s="198">
        <v>0</v>
      </c>
      <c r="AK79" s="198">
        <v>94.95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497.74</v>
      </c>
      <c r="L80" s="198">
        <v>7.15</v>
      </c>
      <c r="M80" s="198">
        <v>58.59</v>
      </c>
      <c r="N80" s="198">
        <v>50.4</v>
      </c>
      <c r="O80" s="198">
        <v>71.2</v>
      </c>
      <c r="P80" s="198">
        <v>22.75</v>
      </c>
      <c r="Q80" s="198">
        <v>8.2799999999999994</v>
      </c>
      <c r="R80" s="198">
        <v>9.0399999999999991</v>
      </c>
      <c r="S80" s="198">
        <v>11.26</v>
      </c>
      <c r="T80" s="198">
        <v>0</v>
      </c>
      <c r="U80" s="198">
        <v>60.34</v>
      </c>
      <c r="V80" s="198">
        <v>6.08</v>
      </c>
      <c r="W80" s="198">
        <v>19.8</v>
      </c>
      <c r="X80" s="198">
        <v>20.98</v>
      </c>
      <c r="Y80" s="198">
        <v>0</v>
      </c>
      <c r="Z80" s="198">
        <v>118.09</v>
      </c>
      <c r="AA80" s="198">
        <v>29.86</v>
      </c>
      <c r="AB80" s="198">
        <v>0</v>
      </c>
      <c r="AC80" s="198">
        <v>9.14</v>
      </c>
      <c r="AD80" s="198">
        <v>10.38</v>
      </c>
      <c r="AE80" s="198">
        <v>0</v>
      </c>
      <c r="AF80" s="198">
        <v>0</v>
      </c>
      <c r="AG80" s="198">
        <v>36.78</v>
      </c>
      <c r="AH80" s="198">
        <v>0</v>
      </c>
      <c r="AI80" s="198">
        <v>12</v>
      </c>
      <c r="AJ80" s="198">
        <v>0</v>
      </c>
      <c r="AK80" s="198">
        <v>94.95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497.74</v>
      </c>
      <c r="L81" s="198">
        <v>7.15</v>
      </c>
      <c r="M81" s="198">
        <v>58.59</v>
      </c>
      <c r="N81" s="198">
        <v>50.4</v>
      </c>
      <c r="O81" s="198">
        <v>71.2</v>
      </c>
      <c r="P81" s="198">
        <v>22.75</v>
      </c>
      <c r="Q81" s="198">
        <v>8.2799999999999994</v>
      </c>
      <c r="R81" s="198">
        <v>9.0399999999999991</v>
      </c>
      <c r="S81" s="198">
        <v>11.26</v>
      </c>
      <c r="T81" s="198">
        <v>0</v>
      </c>
      <c r="U81" s="198">
        <v>60.34</v>
      </c>
      <c r="V81" s="198">
        <v>6.08</v>
      </c>
      <c r="W81" s="198">
        <v>19.8</v>
      </c>
      <c r="X81" s="198">
        <v>20.98</v>
      </c>
      <c r="Y81" s="198">
        <v>0</v>
      </c>
      <c r="Z81" s="198">
        <v>118.09</v>
      </c>
      <c r="AA81" s="198">
        <v>29.86</v>
      </c>
      <c r="AB81" s="198">
        <v>0</v>
      </c>
      <c r="AC81" s="198">
        <v>9.2899999999999991</v>
      </c>
      <c r="AD81" s="198">
        <v>0</v>
      </c>
      <c r="AE81" s="198">
        <v>0</v>
      </c>
      <c r="AF81" s="198">
        <v>0</v>
      </c>
      <c r="AG81" s="198">
        <v>36.78</v>
      </c>
      <c r="AH81" s="198">
        <v>0</v>
      </c>
      <c r="AI81" s="198">
        <v>12</v>
      </c>
      <c r="AJ81" s="198">
        <v>0</v>
      </c>
      <c r="AK81" s="198">
        <v>94.95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497.74</v>
      </c>
      <c r="L82" s="198">
        <v>7.15</v>
      </c>
      <c r="M82" s="198">
        <v>58.59</v>
      </c>
      <c r="N82" s="198">
        <v>50.4</v>
      </c>
      <c r="O82" s="198">
        <v>71.2</v>
      </c>
      <c r="P82" s="198">
        <v>22.75</v>
      </c>
      <c r="Q82" s="198">
        <v>8.2799999999999994</v>
      </c>
      <c r="R82" s="198">
        <v>9.0399999999999991</v>
      </c>
      <c r="S82" s="198">
        <v>11.26</v>
      </c>
      <c r="T82" s="198">
        <v>0</v>
      </c>
      <c r="U82" s="198">
        <v>60.34</v>
      </c>
      <c r="V82" s="198">
        <v>6.08</v>
      </c>
      <c r="W82" s="198">
        <v>19.8</v>
      </c>
      <c r="X82" s="198">
        <v>20.98</v>
      </c>
      <c r="Y82" s="198">
        <v>0</v>
      </c>
      <c r="Z82" s="198">
        <v>118.09</v>
      </c>
      <c r="AA82" s="198">
        <v>29.86</v>
      </c>
      <c r="AB82" s="198">
        <v>0</v>
      </c>
      <c r="AC82" s="198">
        <v>9.7100000000000009</v>
      </c>
      <c r="AD82" s="198">
        <v>0</v>
      </c>
      <c r="AE82" s="198">
        <v>0</v>
      </c>
      <c r="AF82" s="198">
        <v>0</v>
      </c>
      <c r="AG82" s="198">
        <v>36.78</v>
      </c>
      <c r="AH82" s="198">
        <v>0</v>
      </c>
      <c r="AI82" s="198">
        <v>12</v>
      </c>
      <c r="AJ82" s="198">
        <v>0</v>
      </c>
      <c r="AK82" s="198">
        <v>94.95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0.1</v>
      </c>
      <c r="K83" s="198">
        <v>497.74</v>
      </c>
      <c r="L83" s="198">
        <v>7.15</v>
      </c>
      <c r="M83" s="198">
        <v>58.59</v>
      </c>
      <c r="N83" s="198">
        <v>50.4</v>
      </c>
      <c r="O83" s="198">
        <v>71.2</v>
      </c>
      <c r="P83" s="198">
        <v>22.75</v>
      </c>
      <c r="Q83" s="198">
        <v>8.2799999999999994</v>
      </c>
      <c r="R83" s="198">
        <v>9.0399999999999991</v>
      </c>
      <c r="S83" s="198">
        <v>11.26</v>
      </c>
      <c r="T83" s="198">
        <v>0</v>
      </c>
      <c r="U83" s="198">
        <v>60.34</v>
      </c>
      <c r="V83" s="198">
        <v>6.08</v>
      </c>
      <c r="W83" s="198">
        <v>19.8</v>
      </c>
      <c r="X83" s="198">
        <v>20.98</v>
      </c>
      <c r="Y83" s="198">
        <v>0</v>
      </c>
      <c r="Z83" s="198">
        <v>118.09</v>
      </c>
      <c r="AA83" s="198">
        <v>29.86</v>
      </c>
      <c r="AB83" s="198">
        <v>0</v>
      </c>
      <c r="AC83" s="198">
        <v>9.7100000000000009</v>
      </c>
      <c r="AD83" s="198">
        <v>0</v>
      </c>
      <c r="AE83" s="198">
        <v>0</v>
      </c>
      <c r="AF83" s="198">
        <v>0</v>
      </c>
      <c r="AG83" s="198">
        <v>36.78</v>
      </c>
      <c r="AH83" s="198">
        <v>0</v>
      </c>
      <c r="AI83" s="198">
        <v>12</v>
      </c>
      <c r="AJ83" s="198">
        <v>0</v>
      </c>
      <c r="AK83" s="198">
        <v>96.5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0.1</v>
      </c>
      <c r="K84" s="198">
        <v>497.74</v>
      </c>
      <c r="L84" s="198">
        <v>7.15</v>
      </c>
      <c r="M84" s="198">
        <v>58.59</v>
      </c>
      <c r="N84" s="198">
        <v>50.4</v>
      </c>
      <c r="O84" s="198">
        <v>71.2</v>
      </c>
      <c r="P84" s="198">
        <v>22.75</v>
      </c>
      <c r="Q84" s="198">
        <v>8.2799999999999994</v>
      </c>
      <c r="R84" s="198">
        <v>9.0399999999999991</v>
      </c>
      <c r="S84" s="198">
        <v>11.26</v>
      </c>
      <c r="T84" s="198">
        <v>0</v>
      </c>
      <c r="U84" s="198">
        <v>60.34</v>
      </c>
      <c r="V84" s="198">
        <v>6.08</v>
      </c>
      <c r="W84" s="198">
        <v>19.8</v>
      </c>
      <c r="X84" s="198">
        <v>20.98</v>
      </c>
      <c r="Y84" s="198">
        <v>0</v>
      </c>
      <c r="Z84" s="198">
        <v>118.09</v>
      </c>
      <c r="AA84" s="198">
        <v>29.86</v>
      </c>
      <c r="AB84" s="198">
        <v>0</v>
      </c>
      <c r="AC84" s="198">
        <v>9.7100000000000009</v>
      </c>
      <c r="AD84" s="198">
        <v>0</v>
      </c>
      <c r="AE84" s="198">
        <v>0</v>
      </c>
      <c r="AF84" s="198">
        <v>0</v>
      </c>
      <c r="AG84" s="198">
        <v>36.78</v>
      </c>
      <c r="AH84" s="198">
        <v>0</v>
      </c>
      <c r="AI84" s="198">
        <v>12</v>
      </c>
      <c r="AJ84" s="198">
        <v>0</v>
      </c>
      <c r="AK84" s="198">
        <v>96.5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0.1</v>
      </c>
      <c r="K85" s="198">
        <v>497.74</v>
      </c>
      <c r="L85" s="198">
        <v>7.15</v>
      </c>
      <c r="M85" s="198">
        <v>58.59</v>
      </c>
      <c r="N85" s="198">
        <v>50.4</v>
      </c>
      <c r="O85" s="198">
        <v>71.2</v>
      </c>
      <c r="P85" s="198">
        <v>22.75</v>
      </c>
      <c r="Q85" s="198">
        <v>8.2799999999999994</v>
      </c>
      <c r="R85" s="198">
        <v>9.0399999999999991</v>
      </c>
      <c r="S85" s="198">
        <v>11.26</v>
      </c>
      <c r="T85" s="198">
        <v>0</v>
      </c>
      <c r="U85" s="198">
        <v>60.34</v>
      </c>
      <c r="V85" s="198">
        <v>6.08</v>
      </c>
      <c r="W85" s="198">
        <v>19.8</v>
      </c>
      <c r="X85" s="198">
        <v>20.98</v>
      </c>
      <c r="Y85" s="198">
        <v>0</v>
      </c>
      <c r="Z85" s="198">
        <v>118.09</v>
      </c>
      <c r="AA85" s="198">
        <v>29.86</v>
      </c>
      <c r="AB85" s="198">
        <v>0</v>
      </c>
      <c r="AC85" s="198">
        <v>9.7100000000000009</v>
      </c>
      <c r="AD85" s="198">
        <v>0</v>
      </c>
      <c r="AE85" s="198">
        <v>0</v>
      </c>
      <c r="AF85" s="198">
        <v>0</v>
      </c>
      <c r="AG85" s="198">
        <v>36.78</v>
      </c>
      <c r="AH85" s="198">
        <v>0</v>
      </c>
      <c r="AI85" s="198">
        <v>12</v>
      </c>
      <c r="AJ85" s="198">
        <v>0</v>
      </c>
      <c r="AK85" s="198">
        <v>96.5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0.1</v>
      </c>
      <c r="K86" s="198">
        <v>497.74</v>
      </c>
      <c r="L86" s="198">
        <v>7.15</v>
      </c>
      <c r="M86" s="198">
        <v>58.59</v>
      </c>
      <c r="N86" s="198">
        <v>50.4</v>
      </c>
      <c r="O86" s="198">
        <v>71.2</v>
      </c>
      <c r="P86" s="198">
        <v>22.75</v>
      </c>
      <c r="Q86" s="198">
        <v>8.2799999999999994</v>
      </c>
      <c r="R86" s="198">
        <v>9.0399999999999991</v>
      </c>
      <c r="S86" s="198">
        <v>11.26</v>
      </c>
      <c r="T86" s="198">
        <v>0</v>
      </c>
      <c r="U86" s="198">
        <v>60.34</v>
      </c>
      <c r="V86" s="198">
        <v>6.08</v>
      </c>
      <c r="W86" s="198">
        <v>19.8</v>
      </c>
      <c r="X86" s="198">
        <v>20.98</v>
      </c>
      <c r="Y86" s="198">
        <v>0</v>
      </c>
      <c r="Z86" s="198">
        <v>118.09</v>
      </c>
      <c r="AA86" s="198">
        <v>29.86</v>
      </c>
      <c r="AB86" s="198">
        <v>0</v>
      </c>
      <c r="AC86" s="198">
        <v>9.7100000000000009</v>
      </c>
      <c r="AD86" s="198">
        <v>0</v>
      </c>
      <c r="AE86" s="198">
        <v>0</v>
      </c>
      <c r="AF86" s="198">
        <v>0</v>
      </c>
      <c r="AG86" s="198">
        <v>36.78</v>
      </c>
      <c r="AH86" s="198">
        <v>0</v>
      </c>
      <c r="AI86" s="198">
        <v>12</v>
      </c>
      <c r="AJ86" s="198">
        <v>0</v>
      </c>
      <c r="AK86" s="198">
        <v>96.5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0.1</v>
      </c>
      <c r="K87" s="198">
        <v>497.74</v>
      </c>
      <c r="L87" s="198">
        <v>7.15</v>
      </c>
      <c r="M87" s="198">
        <v>58.59</v>
      </c>
      <c r="N87" s="198">
        <v>50.4</v>
      </c>
      <c r="O87" s="198">
        <v>71.2</v>
      </c>
      <c r="P87" s="198">
        <v>22.75</v>
      </c>
      <c r="Q87" s="198">
        <v>8.2799999999999994</v>
      </c>
      <c r="R87" s="198">
        <v>9.0399999999999991</v>
      </c>
      <c r="S87" s="198">
        <v>11.26</v>
      </c>
      <c r="T87" s="198">
        <v>0</v>
      </c>
      <c r="U87" s="198">
        <v>60.34</v>
      </c>
      <c r="V87" s="198">
        <v>6.08</v>
      </c>
      <c r="W87" s="198">
        <v>19.8</v>
      </c>
      <c r="X87" s="198">
        <v>20.98</v>
      </c>
      <c r="Y87" s="198">
        <v>0</v>
      </c>
      <c r="Z87" s="198">
        <v>118.09</v>
      </c>
      <c r="AA87" s="198">
        <v>29.86</v>
      </c>
      <c r="AB87" s="198">
        <v>0</v>
      </c>
      <c r="AC87" s="198">
        <v>10</v>
      </c>
      <c r="AD87" s="198">
        <v>0</v>
      </c>
      <c r="AE87" s="198">
        <v>0</v>
      </c>
      <c r="AF87" s="198">
        <v>0</v>
      </c>
      <c r="AG87" s="198">
        <v>36.78</v>
      </c>
      <c r="AH87" s="198">
        <v>0</v>
      </c>
      <c r="AI87" s="198">
        <v>12</v>
      </c>
      <c r="AJ87" s="198">
        <v>0</v>
      </c>
      <c r="AK87" s="198">
        <v>96.5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0.1</v>
      </c>
      <c r="K88" s="198">
        <v>497.74</v>
      </c>
      <c r="L88" s="198">
        <v>7.15</v>
      </c>
      <c r="M88" s="198">
        <v>58.59</v>
      </c>
      <c r="N88" s="198">
        <v>50.4</v>
      </c>
      <c r="O88" s="198">
        <v>71.2</v>
      </c>
      <c r="P88" s="198">
        <v>22.75</v>
      </c>
      <c r="Q88" s="198">
        <v>8.2799999999999994</v>
      </c>
      <c r="R88" s="198">
        <v>9.0399999999999991</v>
      </c>
      <c r="S88" s="198">
        <v>11.26</v>
      </c>
      <c r="T88" s="198">
        <v>0</v>
      </c>
      <c r="U88" s="198">
        <v>60.34</v>
      </c>
      <c r="V88" s="198">
        <v>6.08</v>
      </c>
      <c r="W88" s="198">
        <v>19.8</v>
      </c>
      <c r="X88" s="198">
        <v>20.98</v>
      </c>
      <c r="Y88" s="198">
        <v>0</v>
      </c>
      <c r="Z88" s="198">
        <v>118.09</v>
      </c>
      <c r="AA88" s="198">
        <v>29.86</v>
      </c>
      <c r="AB88" s="198">
        <v>0</v>
      </c>
      <c r="AC88" s="198">
        <v>10</v>
      </c>
      <c r="AD88" s="198">
        <v>0</v>
      </c>
      <c r="AE88" s="198">
        <v>0</v>
      </c>
      <c r="AF88" s="198">
        <v>0</v>
      </c>
      <c r="AG88" s="198">
        <v>36.78</v>
      </c>
      <c r="AH88" s="198">
        <v>0</v>
      </c>
      <c r="AI88" s="198">
        <v>12</v>
      </c>
      <c r="AJ88" s="198">
        <v>0</v>
      </c>
      <c r="AK88" s="198">
        <v>96.5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0.1</v>
      </c>
      <c r="K89" s="198">
        <v>497.74</v>
      </c>
      <c r="L89" s="198">
        <v>7.15</v>
      </c>
      <c r="M89" s="198">
        <v>58.59</v>
      </c>
      <c r="N89" s="198">
        <v>50.4</v>
      </c>
      <c r="O89" s="198">
        <v>71.2</v>
      </c>
      <c r="P89" s="198">
        <v>22.75</v>
      </c>
      <c r="Q89" s="198">
        <v>8.2799999999999994</v>
      </c>
      <c r="R89" s="198">
        <v>9.0399999999999991</v>
      </c>
      <c r="S89" s="198">
        <v>11.26</v>
      </c>
      <c r="T89" s="198">
        <v>0</v>
      </c>
      <c r="U89" s="198">
        <v>60.34</v>
      </c>
      <c r="V89" s="198">
        <v>6.08</v>
      </c>
      <c r="W89" s="198">
        <v>19.8</v>
      </c>
      <c r="X89" s="198">
        <v>20.98</v>
      </c>
      <c r="Y89" s="198">
        <v>0</v>
      </c>
      <c r="Z89" s="198">
        <v>118.09</v>
      </c>
      <c r="AA89" s="198">
        <v>29.86</v>
      </c>
      <c r="AB89" s="198">
        <v>0</v>
      </c>
      <c r="AC89" s="198">
        <v>10</v>
      </c>
      <c r="AD89" s="198">
        <v>0</v>
      </c>
      <c r="AE89" s="198">
        <v>0</v>
      </c>
      <c r="AF89" s="198">
        <v>0</v>
      </c>
      <c r="AG89" s="198">
        <v>36.78</v>
      </c>
      <c r="AH89" s="198">
        <v>0</v>
      </c>
      <c r="AI89" s="198">
        <v>12</v>
      </c>
      <c r="AJ89" s="198">
        <v>0</v>
      </c>
      <c r="AK89" s="198">
        <v>96.5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0.1</v>
      </c>
      <c r="K90" s="198">
        <v>497.74</v>
      </c>
      <c r="L90" s="198">
        <v>7.15</v>
      </c>
      <c r="M90" s="198">
        <v>58.59</v>
      </c>
      <c r="N90" s="198">
        <v>50.4</v>
      </c>
      <c r="O90" s="198">
        <v>71.2</v>
      </c>
      <c r="P90" s="198">
        <v>22.75</v>
      </c>
      <c r="Q90" s="198">
        <v>8.2799999999999994</v>
      </c>
      <c r="R90" s="198">
        <v>9.0399999999999991</v>
      </c>
      <c r="S90" s="198">
        <v>11.26</v>
      </c>
      <c r="T90" s="198">
        <v>0</v>
      </c>
      <c r="U90" s="198">
        <v>60.34</v>
      </c>
      <c r="V90" s="198">
        <v>6.08</v>
      </c>
      <c r="W90" s="198">
        <v>19.8</v>
      </c>
      <c r="X90" s="198">
        <v>20.98</v>
      </c>
      <c r="Y90" s="198">
        <v>0</v>
      </c>
      <c r="Z90" s="198">
        <v>118.09</v>
      </c>
      <c r="AA90" s="198">
        <v>29.86</v>
      </c>
      <c r="AB90" s="198">
        <v>0</v>
      </c>
      <c r="AC90" s="198">
        <v>10</v>
      </c>
      <c r="AD90" s="198">
        <v>0</v>
      </c>
      <c r="AE90" s="198">
        <v>0</v>
      </c>
      <c r="AF90" s="198">
        <v>0</v>
      </c>
      <c r="AG90" s="198">
        <v>36.78</v>
      </c>
      <c r="AH90" s="198">
        <v>0</v>
      </c>
      <c r="AI90" s="198">
        <v>12</v>
      </c>
      <c r="AJ90" s="198">
        <v>0</v>
      </c>
      <c r="AK90" s="198">
        <v>96.5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497.74</v>
      </c>
      <c r="L91" s="198">
        <v>7.15</v>
      </c>
      <c r="M91" s="198">
        <v>58.59</v>
      </c>
      <c r="N91" s="198">
        <v>50.4</v>
      </c>
      <c r="O91" s="198">
        <v>71.2</v>
      </c>
      <c r="P91" s="198">
        <v>22.75</v>
      </c>
      <c r="Q91" s="198">
        <v>8.2799999999999994</v>
      </c>
      <c r="R91" s="198">
        <v>9.0399999999999991</v>
      </c>
      <c r="S91" s="198">
        <v>11.26</v>
      </c>
      <c r="T91" s="198">
        <v>0</v>
      </c>
      <c r="U91" s="198">
        <v>60.34</v>
      </c>
      <c r="V91" s="198">
        <v>6.08</v>
      </c>
      <c r="W91" s="198">
        <v>19.8</v>
      </c>
      <c r="X91" s="198">
        <v>20.98</v>
      </c>
      <c r="Y91" s="198">
        <v>0</v>
      </c>
      <c r="Z91" s="198">
        <v>118.09</v>
      </c>
      <c r="AA91" s="198">
        <v>29.86</v>
      </c>
      <c r="AB91" s="198">
        <v>0</v>
      </c>
      <c r="AC91" s="198">
        <v>10</v>
      </c>
      <c r="AD91" s="198">
        <v>0</v>
      </c>
      <c r="AE91" s="198">
        <v>0</v>
      </c>
      <c r="AF91" s="198">
        <v>0</v>
      </c>
      <c r="AG91" s="198">
        <v>36.78</v>
      </c>
      <c r="AH91" s="198">
        <v>0</v>
      </c>
      <c r="AI91" s="198">
        <v>12</v>
      </c>
      <c r="AJ91" s="198">
        <v>0</v>
      </c>
      <c r="AK91" s="198">
        <v>98.06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0.42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497.74</v>
      </c>
      <c r="L92" s="198">
        <v>7.15</v>
      </c>
      <c r="M92" s="198">
        <v>58.59</v>
      </c>
      <c r="N92" s="198">
        <v>50.4</v>
      </c>
      <c r="O92" s="198">
        <v>71.2</v>
      </c>
      <c r="P92" s="198">
        <v>22.75</v>
      </c>
      <c r="Q92" s="198">
        <v>8.2799999999999994</v>
      </c>
      <c r="R92" s="198">
        <v>9.0399999999999991</v>
      </c>
      <c r="S92" s="198">
        <v>11.26</v>
      </c>
      <c r="T92" s="198">
        <v>0</v>
      </c>
      <c r="U92" s="198">
        <v>60.34</v>
      </c>
      <c r="V92" s="198">
        <v>6.08</v>
      </c>
      <c r="W92" s="198">
        <v>19.8</v>
      </c>
      <c r="X92" s="198">
        <v>20.98</v>
      </c>
      <c r="Y92" s="198">
        <v>0</v>
      </c>
      <c r="Z92" s="198">
        <v>118.09</v>
      </c>
      <c r="AA92" s="198">
        <v>29.86</v>
      </c>
      <c r="AB92" s="198">
        <v>0</v>
      </c>
      <c r="AC92" s="198">
        <v>10</v>
      </c>
      <c r="AD92" s="198">
        <v>0</v>
      </c>
      <c r="AE92" s="198">
        <v>0</v>
      </c>
      <c r="AF92" s="198">
        <v>0</v>
      </c>
      <c r="AG92" s="198">
        <v>36.78</v>
      </c>
      <c r="AH92" s="198">
        <v>0</v>
      </c>
      <c r="AI92" s="198">
        <v>12</v>
      </c>
      <c r="AJ92" s="198">
        <v>0</v>
      </c>
      <c r="AK92" s="198">
        <v>98.06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0.42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497.74</v>
      </c>
      <c r="L93" s="198">
        <v>7.15</v>
      </c>
      <c r="M93" s="198">
        <v>58.59</v>
      </c>
      <c r="N93" s="198">
        <v>50.4</v>
      </c>
      <c r="O93" s="198">
        <v>71.2</v>
      </c>
      <c r="P93" s="198">
        <v>22.75</v>
      </c>
      <c r="Q93" s="198">
        <v>8.2799999999999994</v>
      </c>
      <c r="R93" s="198">
        <v>9.0399999999999991</v>
      </c>
      <c r="S93" s="198">
        <v>11.26</v>
      </c>
      <c r="T93" s="198">
        <v>0</v>
      </c>
      <c r="U93" s="198">
        <v>60.34</v>
      </c>
      <c r="V93" s="198">
        <v>6.08</v>
      </c>
      <c r="W93" s="198">
        <v>19.8</v>
      </c>
      <c r="X93" s="198">
        <v>20.98</v>
      </c>
      <c r="Y93" s="198">
        <v>0</v>
      </c>
      <c r="Z93" s="198">
        <v>118.09</v>
      </c>
      <c r="AA93" s="198">
        <v>29.86</v>
      </c>
      <c r="AB93" s="198">
        <v>0</v>
      </c>
      <c r="AC93" s="198">
        <v>10</v>
      </c>
      <c r="AD93" s="198">
        <v>0</v>
      </c>
      <c r="AE93" s="198">
        <v>0</v>
      </c>
      <c r="AF93" s="198">
        <v>0</v>
      </c>
      <c r="AG93" s="198">
        <v>36.78</v>
      </c>
      <c r="AH93" s="198">
        <v>0</v>
      </c>
      <c r="AI93" s="198">
        <v>12</v>
      </c>
      <c r="AJ93" s="198">
        <v>0</v>
      </c>
      <c r="AK93" s="198">
        <v>98.06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0.42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497.74</v>
      </c>
      <c r="L94" s="198">
        <v>7.15</v>
      </c>
      <c r="M94" s="198">
        <v>58.59</v>
      </c>
      <c r="N94" s="198">
        <v>50.4</v>
      </c>
      <c r="O94" s="198">
        <v>71.2</v>
      </c>
      <c r="P94" s="198">
        <v>22.75</v>
      </c>
      <c r="Q94" s="198">
        <v>8.2799999999999994</v>
      </c>
      <c r="R94" s="198">
        <v>9.0399999999999991</v>
      </c>
      <c r="S94" s="198">
        <v>11.26</v>
      </c>
      <c r="T94" s="198">
        <v>0</v>
      </c>
      <c r="U94" s="198">
        <v>60.34</v>
      </c>
      <c r="V94" s="198">
        <v>6.08</v>
      </c>
      <c r="W94" s="198">
        <v>19.8</v>
      </c>
      <c r="X94" s="198">
        <v>20.98</v>
      </c>
      <c r="Y94" s="198">
        <v>0</v>
      </c>
      <c r="Z94" s="198">
        <v>118.09</v>
      </c>
      <c r="AA94" s="198">
        <v>29.86</v>
      </c>
      <c r="AB94" s="198">
        <v>0</v>
      </c>
      <c r="AC94" s="198">
        <v>10</v>
      </c>
      <c r="AD94" s="198">
        <v>0</v>
      </c>
      <c r="AE94" s="198">
        <v>0</v>
      </c>
      <c r="AF94" s="198">
        <v>0</v>
      </c>
      <c r="AG94" s="198">
        <v>36.78</v>
      </c>
      <c r="AH94" s="198">
        <v>0</v>
      </c>
      <c r="AI94" s="198">
        <v>12</v>
      </c>
      <c r="AJ94" s="198">
        <v>0</v>
      </c>
      <c r="AK94" s="198">
        <v>98.06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0.42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497.74</v>
      </c>
      <c r="L95" s="198">
        <v>7.15</v>
      </c>
      <c r="M95" s="198">
        <v>58.59</v>
      </c>
      <c r="N95" s="198">
        <v>50.4</v>
      </c>
      <c r="O95" s="198">
        <v>71.2</v>
      </c>
      <c r="P95" s="198">
        <v>22.75</v>
      </c>
      <c r="Q95" s="198">
        <v>8.2799999999999994</v>
      </c>
      <c r="R95" s="198">
        <v>9.0399999999999991</v>
      </c>
      <c r="S95" s="198">
        <v>11.26</v>
      </c>
      <c r="T95" s="198">
        <v>0</v>
      </c>
      <c r="U95" s="198">
        <v>60.34</v>
      </c>
      <c r="V95" s="198">
        <v>6.08</v>
      </c>
      <c r="W95" s="198">
        <v>19.8</v>
      </c>
      <c r="X95" s="198">
        <v>20.98</v>
      </c>
      <c r="Y95" s="198">
        <v>0</v>
      </c>
      <c r="Z95" s="198">
        <v>118.09</v>
      </c>
      <c r="AA95" s="198">
        <v>29.86</v>
      </c>
      <c r="AB95" s="198">
        <v>0</v>
      </c>
      <c r="AC95" s="198">
        <v>10</v>
      </c>
      <c r="AD95" s="198">
        <v>0</v>
      </c>
      <c r="AE95" s="198">
        <v>0</v>
      </c>
      <c r="AF95" s="198">
        <v>0</v>
      </c>
      <c r="AG95" s="198">
        <v>36.78</v>
      </c>
      <c r="AH95" s="198">
        <v>0</v>
      </c>
      <c r="AI95" s="198">
        <v>12</v>
      </c>
      <c r="AJ95" s="198">
        <v>0</v>
      </c>
      <c r="AK95" s="198">
        <v>98.06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0.42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497.74</v>
      </c>
      <c r="L96" s="198">
        <v>7.15</v>
      </c>
      <c r="M96" s="198">
        <v>58.59</v>
      </c>
      <c r="N96" s="198">
        <v>50.4</v>
      </c>
      <c r="O96" s="198">
        <v>71.2</v>
      </c>
      <c r="P96" s="198">
        <v>22.75</v>
      </c>
      <c r="Q96" s="198">
        <v>8.2799999999999994</v>
      </c>
      <c r="R96" s="198">
        <v>9.0399999999999991</v>
      </c>
      <c r="S96" s="198">
        <v>11.26</v>
      </c>
      <c r="T96" s="198">
        <v>0</v>
      </c>
      <c r="U96" s="198">
        <v>60.34</v>
      </c>
      <c r="V96" s="198">
        <v>6.08</v>
      </c>
      <c r="W96" s="198">
        <v>19.8</v>
      </c>
      <c r="X96" s="198">
        <v>20.98</v>
      </c>
      <c r="Y96" s="198">
        <v>0</v>
      </c>
      <c r="Z96" s="198">
        <v>118.09</v>
      </c>
      <c r="AA96" s="198">
        <v>29.86</v>
      </c>
      <c r="AB96" s="198">
        <v>0</v>
      </c>
      <c r="AC96" s="198">
        <v>10</v>
      </c>
      <c r="AD96" s="198">
        <v>0</v>
      </c>
      <c r="AE96" s="198">
        <v>0</v>
      </c>
      <c r="AF96" s="198">
        <v>0</v>
      </c>
      <c r="AG96" s="198">
        <v>36.78</v>
      </c>
      <c r="AH96" s="198">
        <v>0</v>
      </c>
      <c r="AI96" s="198">
        <v>12</v>
      </c>
      <c r="AJ96" s="198">
        <v>0</v>
      </c>
      <c r="AK96" s="198">
        <v>98.06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0.42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497.74</v>
      </c>
      <c r="L97" s="198">
        <v>7.15</v>
      </c>
      <c r="M97" s="198">
        <v>58.59</v>
      </c>
      <c r="N97" s="198">
        <v>50.4</v>
      </c>
      <c r="O97" s="198">
        <v>34.18</v>
      </c>
      <c r="P97" s="198">
        <v>22.75</v>
      </c>
      <c r="Q97" s="198">
        <v>8.2799999999999994</v>
      </c>
      <c r="R97" s="198">
        <v>9.0399999999999991</v>
      </c>
      <c r="S97" s="198">
        <v>11.26</v>
      </c>
      <c r="T97" s="198">
        <v>0</v>
      </c>
      <c r="U97" s="198">
        <v>60.34</v>
      </c>
      <c r="V97" s="198">
        <v>6.08</v>
      </c>
      <c r="W97" s="198">
        <v>19.8</v>
      </c>
      <c r="X97" s="198">
        <v>20.98</v>
      </c>
      <c r="Y97" s="198">
        <v>0</v>
      </c>
      <c r="Z97" s="198">
        <v>118.09</v>
      </c>
      <c r="AA97" s="198">
        <v>29.86</v>
      </c>
      <c r="AB97" s="198">
        <v>0</v>
      </c>
      <c r="AC97" s="198">
        <v>10</v>
      </c>
      <c r="AD97" s="198">
        <v>0</v>
      </c>
      <c r="AE97" s="198">
        <v>0</v>
      </c>
      <c r="AF97" s="198">
        <v>0</v>
      </c>
      <c r="AG97" s="198">
        <v>36.78</v>
      </c>
      <c r="AH97" s="198">
        <v>0</v>
      </c>
      <c r="AI97" s="198">
        <v>12</v>
      </c>
      <c r="AJ97" s="198">
        <v>0</v>
      </c>
      <c r="AK97" s="198">
        <v>98.06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0.42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497.74</v>
      </c>
      <c r="L98" s="198">
        <v>7.15</v>
      </c>
      <c r="M98" s="198">
        <v>58.59</v>
      </c>
      <c r="N98" s="198">
        <v>50.4</v>
      </c>
      <c r="O98" s="198">
        <v>34.18</v>
      </c>
      <c r="P98" s="198">
        <v>22.75</v>
      </c>
      <c r="Q98" s="198">
        <v>8.2799999999999994</v>
      </c>
      <c r="R98" s="198">
        <v>9.0399999999999991</v>
      </c>
      <c r="S98" s="198">
        <v>11.26</v>
      </c>
      <c r="T98" s="198">
        <v>0</v>
      </c>
      <c r="U98" s="198">
        <v>60.34</v>
      </c>
      <c r="V98" s="198">
        <v>6.08</v>
      </c>
      <c r="W98" s="198">
        <v>19.8</v>
      </c>
      <c r="X98" s="198">
        <v>20.98</v>
      </c>
      <c r="Y98" s="198">
        <v>0</v>
      </c>
      <c r="Z98" s="198">
        <v>118.09</v>
      </c>
      <c r="AA98" s="198">
        <v>29.86</v>
      </c>
      <c r="AB98" s="198">
        <v>0</v>
      </c>
      <c r="AC98" s="198">
        <v>10</v>
      </c>
      <c r="AD98" s="198">
        <v>0</v>
      </c>
      <c r="AE98" s="198">
        <v>0</v>
      </c>
      <c r="AF98" s="198">
        <v>0</v>
      </c>
      <c r="AG98" s="198">
        <v>36.78</v>
      </c>
      <c r="AH98" s="198">
        <v>0</v>
      </c>
      <c r="AI98" s="198">
        <v>12</v>
      </c>
      <c r="AJ98" s="198">
        <v>0</v>
      </c>
      <c r="AK98" s="198">
        <v>98.07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0.42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9.3000000000000005E-4</v>
      </c>
      <c r="J99">
        <f t="shared" si="0"/>
        <v>6.7250000000000061E-3</v>
      </c>
      <c r="K99">
        <f t="shared" si="0"/>
        <v>11.097477499999997</v>
      </c>
      <c r="L99">
        <f t="shared" si="0"/>
        <v>0.17985499999999988</v>
      </c>
      <c r="M99">
        <f t="shared" si="0"/>
        <v>1.4061600000000019</v>
      </c>
      <c r="N99">
        <f t="shared" si="0"/>
        <v>1.2096</v>
      </c>
      <c r="O99">
        <f t="shared" si="0"/>
        <v>1.5589624999999976</v>
      </c>
      <c r="P99">
        <f t="shared" si="0"/>
        <v>0.54571999999999998</v>
      </c>
      <c r="Q99">
        <f t="shared" si="0"/>
        <v>0.19043999999999961</v>
      </c>
      <c r="R99">
        <f t="shared" si="0"/>
        <v>0.2079199999999998</v>
      </c>
      <c r="S99">
        <f t="shared" si="0"/>
        <v>0.25320749999999986</v>
      </c>
      <c r="T99">
        <f t="shared" si="0"/>
        <v>0</v>
      </c>
      <c r="U99">
        <f t="shared" si="0"/>
        <v>1.4481600000000019</v>
      </c>
      <c r="V99">
        <f t="shared" si="0"/>
        <v>0.14592000000000002</v>
      </c>
      <c r="W99">
        <f t="shared" si="0"/>
        <v>0.46256999999999948</v>
      </c>
      <c r="X99">
        <f t="shared" si="0"/>
        <v>0.5035200000000003</v>
      </c>
      <c r="Y99">
        <f t="shared" si="0"/>
        <v>0</v>
      </c>
      <c r="Z99">
        <f t="shared" si="0"/>
        <v>2.8341600000000025</v>
      </c>
      <c r="AA99">
        <f t="shared" si="0"/>
        <v>0.72709000000000013</v>
      </c>
      <c r="AB99">
        <f t="shared" si="0"/>
        <v>0</v>
      </c>
      <c r="AC99">
        <f t="shared" si="0"/>
        <v>0.28415250000000025</v>
      </c>
      <c r="AD99">
        <f t="shared" si="0"/>
        <v>4.4382499999999991E-2</v>
      </c>
      <c r="AE99">
        <f t="shared" si="0"/>
        <v>0</v>
      </c>
      <c r="AF99">
        <f t="shared" si="0"/>
        <v>0</v>
      </c>
      <c r="AG99">
        <f t="shared" si="0"/>
        <v>0.85513500000000153</v>
      </c>
      <c r="AH99">
        <f t="shared" si="0"/>
        <v>0</v>
      </c>
      <c r="AI99">
        <f t="shared" si="0"/>
        <v>0.22321250000000009</v>
      </c>
      <c r="AJ99">
        <f t="shared" si="0"/>
        <v>0</v>
      </c>
      <c r="AK99">
        <f t="shared" si="0"/>
        <v>2.0257825000000009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0.4153675</v>
      </c>
      <c r="AR99">
        <f t="shared" si="1"/>
        <v>0</v>
      </c>
      <c r="AS99">
        <f t="shared" si="1"/>
        <v>0</v>
      </c>
      <c r="AT99">
        <f t="shared" si="1"/>
        <v>1.6E-2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0.56000000000000005</v>
      </c>
      <c r="J3" s="198">
        <v>1.39</v>
      </c>
      <c r="K3" s="198">
        <v>160.33000000000001</v>
      </c>
      <c r="L3" s="198">
        <v>61.81</v>
      </c>
      <c r="M3" s="198">
        <v>0</v>
      </c>
      <c r="N3" s="198">
        <v>29.14</v>
      </c>
      <c r="O3" s="198">
        <v>24.47</v>
      </c>
      <c r="P3" s="198">
        <v>56.69</v>
      </c>
      <c r="Q3" s="198">
        <v>4.79</v>
      </c>
      <c r="R3" s="198">
        <v>5.23</v>
      </c>
      <c r="S3" s="198">
        <v>6.51</v>
      </c>
      <c r="T3" s="198">
        <v>0</v>
      </c>
      <c r="U3" s="198">
        <v>221.68</v>
      </c>
      <c r="V3" s="198">
        <v>3.52</v>
      </c>
      <c r="W3" s="198">
        <v>11.45</v>
      </c>
      <c r="X3" s="198">
        <v>12.13</v>
      </c>
      <c r="Y3" s="198">
        <v>0</v>
      </c>
      <c r="Z3" s="198">
        <v>68.98</v>
      </c>
      <c r="AA3" s="198">
        <v>23.31</v>
      </c>
      <c r="AB3" s="198">
        <v>0</v>
      </c>
      <c r="AC3" s="198">
        <v>14.82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0.9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0.56000000000000005</v>
      </c>
      <c r="J4" s="198">
        <v>1.39</v>
      </c>
      <c r="K4" s="198">
        <v>160.33000000000001</v>
      </c>
      <c r="L4" s="198">
        <v>61.81</v>
      </c>
      <c r="M4" s="198">
        <v>0</v>
      </c>
      <c r="N4" s="198">
        <v>29.14</v>
      </c>
      <c r="O4" s="198">
        <v>24.47</v>
      </c>
      <c r="P4" s="198">
        <v>56.69</v>
      </c>
      <c r="Q4" s="198">
        <v>4.79</v>
      </c>
      <c r="R4" s="198">
        <v>5.23</v>
      </c>
      <c r="S4" s="198">
        <v>6.51</v>
      </c>
      <c r="T4" s="198">
        <v>0</v>
      </c>
      <c r="U4" s="198">
        <v>221.68</v>
      </c>
      <c r="V4" s="198">
        <v>3.52</v>
      </c>
      <c r="W4" s="198">
        <v>11.45</v>
      </c>
      <c r="X4" s="198">
        <v>12.13</v>
      </c>
      <c r="Y4" s="198">
        <v>0</v>
      </c>
      <c r="Z4" s="198">
        <v>68.98</v>
      </c>
      <c r="AA4" s="198">
        <v>23.31</v>
      </c>
      <c r="AB4" s="198">
        <v>0</v>
      </c>
      <c r="AC4" s="198">
        <v>9.5299999999999994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0.9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0.56000000000000005</v>
      </c>
      <c r="J5" s="198">
        <v>1.39</v>
      </c>
      <c r="K5" s="198">
        <v>160.33000000000001</v>
      </c>
      <c r="L5" s="198">
        <v>61.81</v>
      </c>
      <c r="M5" s="198">
        <v>0</v>
      </c>
      <c r="N5" s="198">
        <v>29.14</v>
      </c>
      <c r="O5" s="198">
        <v>24.47</v>
      </c>
      <c r="P5" s="198">
        <v>56.69</v>
      </c>
      <c r="Q5" s="198">
        <v>4.79</v>
      </c>
      <c r="R5" s="198">
        <v>5.23</v>
      </c>
      <c r="S5" s="198">
        <v>6.51</v>
      </c>
      <c r="T5" s="198">
        <v>0</v>
      </c>
      <c r="U5" s="198">
        <v>221.68</v>
      </c>
      <c r="V5" s="198">
        <v>3.52</v>
      </c>
      <c r="W5" s="198">
        <v>11.45</v>
      </c>
      <c r="X5" s="198">
        <v>12.13</v>
      </c>
      <c r="Y5" s="198">
        <v>0</v>
      </c>
      <c r="Z5" s="198">
        <v>68.98</v>
      </c>
      <c r="AA5" s="198">
        <v>23.31</v>
      </c>
      <c r="AB5" s="198">
        <v>0</v>
      </c>
      <c r="AC5" s="198">
        <v>9.5299999999999994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0.9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0.56000000000000005</v>
      </c>
      <c r="J6" s="198">
        <v>1.39</v>
      </c>
      <c r="K6" s="198">
        <v>160.33000000000001</v>
      </c>
      <c r="L6" s="198">
        <v>61.81</v>
      </c>
      <c r="M6" s="198">
        <v>0</v>
      </c>
      <c r="N6" s="198">
        <v>29.14</v>
      </c>
      <c r="O6" s="198">
        <v>24.47</v>
      </c>
      <c r="P6" s="198">
        <v>56.69</v>
      </c>
      <c r="Q6" s="198">
        <v>4.79</v>
      </c>
      <c r="R6" s="198">
        <v>5.23</v>
      </c>
      <c r="S6" s="198">
        <v>6.51</v>
      </c>
      <c r="T6" s="198">
        <v>0</v>
      </c>
      <c r="U6" s="198">
        <v>221.68</v>
      </c>
      <c r="V6" s="198">
        <v>3.52</v>
      </c>
      <c r="W6" s="198">
        <v>11.45</v>
      </c>
      <c r="X6" s="198">
        <v>12.13</v>
      </c>
      <c r="Y6" s="198">
        <v>0</v>
      </c>
      <c r="Z6" s="198">
        <v>68.98</v>
      </c>
      <c r="AA6" s="198">
        <v>23.31</v>
      </c>
      <c r="AB6" s="198">
        <v>0</v>
      </c>
      <c r="AC6" s="198">
        <v>9.5299999999999994</v>
      </c>
      <c r="AD6" s="198">
        <v>0</v>
      </c>
      <c r="AE6" s="198">
        <v>0</v>
      </c>
      <c r="AF6" s="198">
        <v>0</v>
      </c>
      <c r="AG6" s="198">
        <v>20.89</v>
      </c>
      <c r="AH6" s="198">
        <v>0</v>
      </c>
      <c r="AI6" s="198">
        <v>13.3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0.9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0.45</v>
      </c>
      <c r="K7" s="198">
        <v>160.33000000000001</v>
      </c>
      <c r="L7" s="198">
        <v>61.81</v>
      </c>
      <c r="M7" s="198">
        <v>0</v>
      </c>
      <c r="N7" s="198">
        <v>29.14</v>
      </c>
      <c r="O7" s="198">
        <v>24.47</v>
      </c>
      <c r="P7" s="198">
        <v>56.69</v>
      </c>
      <c r="Q7" s="198">
        <v>4.79</v>
      </c>
      <c r="R7" s="198">
        <v>5.23</v>
      </c>
      <c r="S7" s="198">
        <v>6.51</v>
      </c>
      <c r="T7" s="198">
        <v>0</v>
      </c>
      <c r="U7" s="198">
        <v>221.68</v>
      </c>
      <c r="V7" s="198">
        <v>3.52</v>
      </c>
      <c r="W7" s="198">
        <v>11.45</v>
      </c>
      <c r="X7" s="198">
        <v>12.13</v>
      </c>
      <c r="Y7" s="198">
        <v>0</v>
      </c>
      <c r="Z7" s="198">
        <v>68.98</v>
      </c>
      <c r="AA7" s="198">
        <v>17.27</v>
      </c>
      <c r="AB7" s="198">
        <v>0</v>
      </c>
      <c r="AC7" s="198">
        <v>9.5299999999999994</v>
      </c>
      <c r="AD7" s="198">
        <v>0</v>
      </c>
      <c r="AE7" s="198">
        <v>0</v>
      </c>
      <c r="AF7" s="198">
        <v>0</v>
      </c>
      <c r="AG7" s="198">
        <v>20.89</v>
      </c>
      <c r="AH7" s="198">
        <v>0</v>
      </c>
      <c r="AI7" s="198">
        <v>13.3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0.9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0.45</v>
      </c>
      <c r="K8" s="198">
        <v>160.33000000000001</v>
      </c>
      <c r="L8" s="198">
        <v>61.81</v>
      </c>
      <c r="M8" s="198">
        <v>0</v>
      </c>
      <c r="N8" s="198">
        <v>29.14</v>
      </c>
      <c r="O8" s="198">
        <v>24.47</v>
      </c>
      <c r="P8" s="198">
        <v>56.69</v>
      </c>
      <c r="Q8" s="198">
        <v>4.79</v>
      </c>
      <c r="R8" s="198">
        <v>5.23</v>
      </c>
      <c r="S8" s="198">
        <v>6.51</v>
      </c>
      <c r="T8" s="198">
        <v>0</v>
      </c>
      <c r="U8" s="198">
        <v>221.68</v>
      </c>
      <c r="V8" s="198">
        <v>3.52</v>
      </c>
      <c r="W8" s="198">
        <v>11.45</v>
      </c>
      <c r="X8" s="198">
        <v>12.13</v>
      </c>
      <c r="Y8" s="198">
        <v>0</v>
      </c>
      <c r="Z8" s="198">
        <v>68.98</v>
      </c>
      <c r="AA8" s="198">
        <v>17.27</v>
      </c>
      <c r="AB8" s="198">
        <v>0</v>
      </c>
      <c r="AC8" s="198">
        <v>9.5299999999999994</v>
      </c>
      <c r="AD8" s="198">
        <v>0</v>
      </c>
      <c r="AE8" s="198">
        <v>0</v>
      </c>
      <c r="AF8" s="198">
        <v>0</v>
      </c>
      <c r="AG8" s="198">
        <v>20.89</v>
      </c>
      <c r="AH8" s="198">
        <v>0</v>
      </c>
      <c r="AI8" s="198">
        <v>13.3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0.9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0.45</v>
      </c>
      <c r="K9" s="198">
        <v>160.33000000000001</v>
      </c>
      <c r="L9" s="198">
        <v>61.81</v>
      </c>
      <c r="M9" s="198">
        <v>0</v>
      </c>
      <c r="N9" s="198">
        <v>29.14</v>
      </c>
      <c r="O9" s="198">
        <v>24.47</v>
      </c>
      <c r="P9" s="198">
        <v>56.69</v>
      </c>
      <c r="Q9" s="198">
        <v>4.79</v>
      </c>
      <c r="R9" s="198">
        <v>5.23</v>
      </c>
      <c r="S9" s="198">
        <v>6.51</v>
      </c>
      <c r="T9" s="198">
        <v>0</v>
      </c>
      <c r="U9" s="198">
        <v>221.68</v>
      </c>
      <c r="V9" s="198">
        <v>3.52</v>
      </c>
      <c r="W9" s="198">
        <v>11.45</v>
      </c>
      <c r="X9" s="198">
        <v>12.13</v>
      </c>
      <c r="Y9" s="198">
        <v>0</v>
      </c>
      <c r="Z9" s="198">
        <v>68.98</v>
      </c>
      <c r="AA9" s="198">
        <v>17.27</v>
      </c>
      <c r="AB9" s="198">
        <v>0</v>
      </c>
      <c r="AC9" s="198">
        <v>9.5299999999999994</v>
      </c>
      <c r="AD9" s="198">
        <v>0</v>
      </c>
      <c r="AE9" s="198">
        <v>0</v>
      </c>
      <c r="AF9" s="198">
        <v>0</v>
      </c>
      <c r="AG9" s="198">
        <v>20.89</v>
      </c>
      <c r="AH9" s="198">
        <v>0</v>
      </c>
      <c r="AI9" s="198">
        <v>13.3</v>
      </c>
      <c r="AJ9" s="198">
        <v>0</v>
      </c>
      <c r="AK9" s="198">
        <v>49.14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0.9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0.45</v>
      </c>
      <c r="K10" s="198">
        <v>160.33000000000001</v>
      </c>
      <c r="L10" s="198">
        <v>61.81</v>
      </c>
      <c r="M10" s="198">
        <v>0</v>
      </c>
      <c r="N10" s="198">
        <v>29.14</v>
      </c>
      <c r="O10" s="198">
        <v>24.47</v>
      </c>
      <c r="P10" s="198">
        <v>56.69</v>
      </c>
      <c r="Q10" s="198">
        <v>4.79</v>
      </c>
      <c r="R10" s="198">
        <v>5.23</v>
      </c>
      <c r="S10" s="198">
        <v>6.51</v>
      </c>
      <c r="T10" s="198">
        <v>0</v>
      </c>
      <c r="U10" s="198">
        <v>221.68</v>
      </c>
      <c r="V10" s="198">
        <v>3.52</v>
      </c>
      <c r="W10" s="198">
        <v>11.45</v>
      </c>
      <c r="X10" s="198">
        <v>12.13</v>
      </c>
      <c r="Y10" s="198">
        <v>0</v>
      </c>
      <c r="Z10" s="198">
        <v>68.98</v>
      </c>
      <c r="AA10" s="198">
        <v>17.27</v>
      </c>
      <c r="AB10" s="198">
        <v>0</v>
      </c>
      <c r="AC10" s="198">
        <v>9.5299999999999994</v>
      </c>
      <c r="AD10" s="198">
        <v>0</v>
      </c>
      <c r="AE10" s="198">
        <v>0</v>
      </c>
      <c r="AF10" s="198">
        <v>0</v>
      </c>
      <c r="AG10" s="198">
        <v>20.89</v>
      </c>
      <c r="AH10" s="198">
        <v>0</v>
      </c>
      <c r="AI10" s="198">
        <v>11.7</v>
      </c>
      <c r="AJ10" s="198">
        <v>0</v>
      </c>
      <c r="AK10" s="198">
        <v>49.14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0.9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0.45</v>
      </c>
      <c r="K11" s="198">
        <v>160.33000000000001</v>
      </c>
      <c r="L11" s="198">
        <v>61.81</v>
      </c>
      <c r="M11" s="198">
        <v>0</v>
      </c>
      <c r="N11" s="198">
        <v>29.14</v>
      </c>
      <c r="O11" s="198">
        <v>24.47</v>
      </c>
      <c r="P11" s="198">
        <v>57.05</v>
      </c>
      <c r="Q11" s="198">
        <v>4.79</v>
      </c>
      <c r="R11" s="198">
        <v>5.23</v>
      </c>
      <c r="S11" s="198">
        <v>6.51</v>
      </c>
      <c r="T11" s="198">
        <v>0</v>
      </c>
      <c r="U11" s="198">
        <v>221.68</v>
      </c>
      <c r="V11" s="198">
        <v>3.52</v>
      </c>
      <c r="W11" s="198">
        <v>10.93</v>
      </c>
      <c r="X11" s="198">
        <v>12.13</v>
      </c>
      <c r="Y11" s="198">
        <v>0</v>
      </c>
      <c r="Z11" s="198">
        <v>68.98</v>
      </c>
      <c r="AA11" s="198">
        <v>17.27</v>
      </c>
      <c r="AB11" s="198">
        <v>0</v>
      </c>
      <c r="AC11" s="198">
        <v>9.5299999999999994</v>
      </c>
      <c r="AD11" s="198">
        <v>0</v>
      </c>
      <c r="AE11" s="198">
        <v>0</v>
      </c>
      <c r="AF11" s="198">
        <v>0</v>
      </c>
      <c r="AG11" s="198">
        <v>20.89</v>
      </c>
      <c r="AH11" s="198">
        <v>0</v>
      </c>
      <c r="AI11" s="198">
        <v>13.3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0.9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0.45</v>
      </c>
      <c r="K12" s="198">
        <v>160.33000000000001</v>
      </c>
      <c r="L12" s="198">
        <v>61.81</v>
      </c>
      <c r="M12" s="198">
        <v>0</v>
      </c>
      <c r="N12" s="198">
        <v>29.14</v>
      </c>
      <c r="O12" s="198">
        <v>24.47</v>
      </c>
      <c r="P12" s="198">
        <v>57.05</v>
      </c>
      <c r="Q12" s="198">
        <v>4.79</v>
      </c>
      <c r="R12" s="198">
        <v>5.23</v>
      </c>
      <c r="S12" s="198">
        <v>6.51</v>
      </c>
      <c r="T12" s="198">
        <v>0</v>
      </c>
      <c r="U12" s="198">
        <v>221.68</v>
      </c>
      <c r="V12" s="198">
        <v>3.52</v>
      </c>
      <c r="W12" s="198">
        <v>10.93</v>
      </c>
      <c r="X12" s="198">
        <v>12.13</v>
      </c>
      <c r="Y12" s="198">
        <v>0</v>
      </c>
      <c r="Z12" s="198">
        <v>68.98</v>
      </c>
      <c r="AA12" s="198">
        <v>17.27</v>
      </c>
      <c r="AB12" s="198">
        <v>0</v>
      </c>
      <c r="AC12" s="198">
        <v>9.5299999999999994</v>
      </c>
      <c r="AD12" s="198">
        <v>0</v>
      </c>
      <c r="AE12" s="198">
        <v>0</v>
      </c>
      <c r="AF12" s="198">
        <v>0</v>
      </c>
      <c r="AG12" s="198">
        <v>20.89</v>
      </c>
      <c r="AH12" s="198">
        <v>0</v>
      </c>
      <c r="AI12" s="198">
        <v>13.3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0.9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160.33000000000001</v>
      </c>
      <c r="L13" s="198">
        <v>61.81</v>
      </c>
      <c r="M13" s="198">
        <v>0</v>
      </c>
      <c r="N13" s="198">
        <v>29.14</v>
      </c>
      <c r="O13" s="198">
        <v>36.020000000000003</v>
      </c>
      <c r="P13" s="198">
        <v>57.05</v>
      </c>
      <c r="Q13" s="198">
        <v>4.79</v>
      </c>
      <c r="R13" s="198">
        <v>5.23</v>
      </c>
      <c r="S13" s="198">
        <v>6.51</v>
      </c>
      <c r="T13" s="198">
        <v>0</v>
      </c>
      <c r="U13" s="198">
        <v>221.68</v>
      </c>
      <c r="V13" s="198">
        <v>3.52</v>
      </c>
      <c r="W13" s="198">
        <v>10.93</v>
      </c>
      <c r="X13" s="198">
        <v>12.13</v>
      </c>
      <c r="Y13" s="198">
        <v>0</v>
      </c>
      <c r="Z13" s="198">
        <v>68.98</v>
      </c>
      <c r="AA13" s="198">
        <v>17.27</v>
      </c>
      <c r="AB13" s="198">
        <v>0</v>
      </c>
      <c r="AC13" s="198">
        <v>9.5299999999999994</v>
      </c>
      <c r="AD13" s="198">
        <v>0</v>
      </c>
      <c r="AE13" s="198">
        <v>0</v>
      </c>
      <c r="AF13" s="198">
        <v>0</v>
      </c>
      <c r="AG13" s="198">
        <v>20.89</v>
      </c>
      <c r="AH13" s="198">
        <v>0</v>
      </c>
      <c r="AI13" s="198">
        <v>13.3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1.35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160.33000000000001</v>
      </c>
      <c r="L14" s="198">
        <v>61.81</v>
      </c>
      <c r="M14" s="198">
        <v>0</v>
      </c>
      <c r="N14" s="198">
        <v>29.14</v>
      </c>
      <c r="O14" s="198">
        <v>38.64</v>
      </c>
      <c r="P14" s="198">
        <v>57.05</v>
      </c>
      <c r="Q14" s="198">
        <v>4.79</v>
      </c>
      <c r="R14" s="198">
        <v>5.23</v>
      </c>
      <c r="S14" s="198">
        <v>6.51</v>
      </c>
      <c r="T14" s="198">
        <v>0</v>
      </c>
      <c r="U14" s="198">
        <v>221.68</v>
      </c>
      <c r="V14" s="198">
        <v>3.52</v>
      </c>
      <c r="W14" s="198">
        <v>10.93</v>
      </c>
      <c r="X14" s="198">
        <v>12.13</v>
      </c>
      <c r="Y14" s="198">
        <v>0</v>
      </c>
      <c r="Z14" s="198">
        <v>68.98</v>
      </c>
      <c r="AA14" s="198">
        <v>17.27</v>
      </c>
      <c r="AB14" s="198">
        <v>0</v>
      </c>
      <c r="AC14" s="198">
        <v>9.5299999999999994</v>
      </c>
      <c r="AD14" s="198">
        <v>0</v>
      </c>
      <c r="AE14" s="198">
        <v>0</v>
      </c>
      <c r="AF14" s="198">
        <v>0</v>
      </c>
      <c r="AG14" s="198">
        <v>20.89</v>
      </c>
      <c r="AH14" s="198">
        <v>0</v>
      </c>
      <c r="AI14" s="198">
        <v>13.3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1.35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160.33000000000001</v>
      </c>
      <c r="L15" s="198">
        <v>61.81</v>
      </c>
      <c r="M15" s="198">
        <v>0</v>
      </c>
      <c r="N15" s="198">
        <v>29.14</v>
      </c>
      <c r="O15" s="198">
        <v>41.25</v>
      </c>
      <c r="P15" s="198">
        <v>57.05</v>
      </c>
      <c r="Q15" s="198">
        <v>4.79</v>
      </c>
      <c r="R15" s="198">
        <v>5.23</v>
      </c>
      <c r="S15" s="198">
        <v>6.51</v>
      </c>
      <c r="T15" s="198">
        <v>0</v>
      </c>
      <c r="U15" s="198">
        <v>221.68</v>
      </c>
      <c r="V15" s="198">
        <v>3.52</v>
      </c>
      <c r="W15" s="198">
        <v>10.93</v>
      </c>
      <c r="X15" s="198">
        <v>12.13</v>
      </c>
      <c r="Y15" s="198">
        <v>0</v>
      </c>
      <c r="Z15" s="198">
        <v>68.98</v>
      </c>
      <c r="AA15" s="198">
        <v>17.27</v>
      </c>
      <c r="AB15" s="198">
        <v>0</v>
      </c>
      <c r="AC15" s="198">
        <v>9.5299999999999994</v>
      </c>
      <c r="AD15" s="198">
        <v>0</v>
      </c>
      <c r="AE15" s="198">
        <v>0</v>
      </c>
      <c r="AF15" s="198">
        <v>0</v>
      </c>
      <c r="AG15" s="198">
        <v>20.89</v>
      </c>
      <c r="AH15" s="198">
        <v>0</v>
      </c>
      <c r="AI15" s="198">
        <v>11.7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1.35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160.33000000000001</v>
      </c>
      <c r="L16" s="198">
        <v>61.81</v>
      </c>
      <c r="M16" s="198">
        <v>0</v>
      </c>
      <c r="N16" s="198">
        <v>29.14</v>
      </c>
      <c r="O16" s="198">
        <v>41.25</v>
      </c>
      <c r="P16" s="198">
        <v>57.05</v>
      </c>
      <c r="Q16" s="198">
        <v>4.79</v>
      </c>
      <c r="R16" s="198">
        <v>5.23</v>
      </c>
      <c r="S16" s="198">
        <v>6.51</v>
      </c>
      <c r="T16" s="198">
        <v>0</v>
      </c>
      <c r="U16" s="198">
        <v>221.68</v>
      </c>
      <c r="V16" s="198">
        <v>3.52</v>
      </c>
      <c r="W16" s="198">
        <v>10.93</v>
      </c>
      <c r="X16" s="198">
        <v>12.13</v>
      </c>
      <c r="Y16" s="198">
        <v>0</v>
      </c>
      <c r="Z16" s="198">
        <v>68.98</v>
      </c>
      <c r="AA16" s="198">
        <v>17.27</v>
      </c>
      <c r="AB16" s="198">
        <v>0</v>
      </c>
      <c r="AC16" s="198">
        <v>9.5299999999999994</v>
      </c>
      <c r="AD16" s="198">
        <v>0</v>
      </c>
      <c r="AE16" s="198">
        <v>0</v>
      </c>
      <c r="AF16" s="198">
        <v>0</v>
      </c>
      <c r="AG16" s="198">
        <v>20.89</v>
      </c>
      <c r="AH16" s="198">
        <v>0</v>
      </c>
      <c r="AI16" s="198">
        <v>13.3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1.35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160.33000000000001</v>
      </c>
      <c r="L17" s="198">
        <v>61.81</v>
      </c>
      <c r="M17" s="198">
        <v>0</v>
      </c>
      <c r="N17" s="198">
        <v>29.14</v>
      </c>
      <c r="O17" s="198">
        <v>41.25</v>
      </c>
      <c r="P17" s="198">
        <v>57.05</v>
      </c>
      <c r="Q17" s="198">
        <v>4.79</v>
      </c>
      <c r="R17" s="198">
        <v>5.23</v>
      </c>
      <c r="S17" s="198">
        <v>6.51</v>
      </c>
      <c r="T17" s="198">
        <v>0</v>
      </c>
      <c r="U17" s="198">
        <v>221.68</v>
      </c>
      <c r="V17" s="198">
        <v>3.52</v>
      </c>
      <c r="W17" s="198">
        <v>10.93</v>
      </c>
      <c r="X17" s="198">
        <v>12.13</v>
      </c>
      <c r="Y17" s="198">
        <v>0</v>
      </c>
      <c r="Z17" s="198">
        <v>68.98</v>
      </c>
      <c r="AA17" s="198">
        <v>17.27</v>
      </c>
      <c r="AB17" s="198">
        <v>0</v>
      </c>
      <c r="AC17" s="198">
        <v>9.5299999999999994</v>
      </c>
      <c r="AD17" s="198">
        <v>0</v>
      </c>
      <c r="AE17" s="198">
        <v>0</v>
      </c>
      <c r="AF17" s="198">
        <v>0</v>
      </c>
      <c r="AG17" s="198">
        <v>20.89</v>
      </c>
      <c r="AH17" s="198">
        <v>0</v>
      </c>
      <c r="AI17" s="198">
        <v>13.3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1.35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160.33000000000001</v>
      </c>
      <c r="L18" s="198">
        <v>61.81</v>
      </c>
      <c r="M18" s="198">
        <v>0</v>
      </c>
      <c r="N18" s="198">
        <v>29.14</v>
      </c>
      <c r="O18" s="198">
        <v>46.47</v>
      </c>
      <c r="P18" s="198">
        <v>57.05</v>
      </c>
      <c r="Q18" s="198">
        <v>4.79</v>
      </c>
      <c r="R18" s="198">
        <v>5.23</v>
      </c>
      <c r="S18" s="198">
        <v>6.51</v>
      </c>
      <c r="T18" s="198">
        <v>0</v>
      </c>
      <c r="U18" s="198">
        <v>221.68</v>
      </c>
      <c r="V18" s="198">
        <v>3.52</v>
      </c>
      <c r="W18" s="198">
        <v>10.93</v>
      </c>
      <c r="X18" s="198">
        <v>12.13</v>
      </c>
      <c r="Y18" s="198">
        <v>0</v>
      </c>
      <c r="Z18" s="198">
        <v>68.98</v>
      </c>
      <c r="AA18" s="198">
        <v>17.27</v>
      </c>
      <c r="AB18" s="198">
        <v>0</v>
      </c>
      <c r="AC18" s="198">
        <v>9.5299999999999994</v>
      </c>
      <c r="AD18" s="198">
        <v>0</v>
      </c>
      <c r="AE18" s="198">
        <v>0</v>
      </c>
      <c r="AF18" s="198">
        <v>0</v>
      </c>
      <c r="AG18" s="198">
        <v>20.89</v>
      </c>
      <c r="AH18" s="198">
        <v>0</v>
      </c>
      <c r="AI18" s="198">
        <v>13.3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1.35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160.33000000000001</v>
      </c>
      <c r="L19" s="198">
        <v>61.81</v>
      </c>
      <c r="M19" s="198">
        <v>0</v>
      </c>
      <c r="N19" s="198">
        <v>29.14</v>
      </c>
      <c r="O19" s="198">
        <v>46.47</v>
      </c>
      <c r="P19" s="198">
        <v>57.05</v>
      </c>
      <c r="Q19" s="198">
        <v>4.79</v>
      </c>
      <c r="R19" s="198">
        <v>5.23</v>
      </c>
      <c r="S19" s="198">
        <v>6.51</v>
      </c>
      <c r="T19" s="198">
        <v>0</v>
      </c>
      <c r="U19" s="198">
        <v>221.68</v>
      </c>
      <c r="V19" s="198">
        <v>3.52</v>
      </c>
      <c r="W19" s="198">
        <v>10.93</v>
      </c>
      <c r="X19" s="198">
        <v>12.13</v>
      </c>
      <c r="Y19" s="198">
        <v>0</v>
      </c>
      <c r="Z19" s="198">
        <v>68.98</v>
      </c>
      <c r="AA19" s="198">
        <v>17.27</v>
      </c>
      <c r="AB19" s="198">
        <v>0</v>
      </c>
      <c r="AC19" s="198">
        <v>9.5299999999999994</v>
      </c>
      <c r="AD19" s="198">
        <v>0</v>
      </c>
      <c r="AE19" s="198">
        <v>0</v>
      </c>
      <c r="AF19" s="198">
        <v>0</v>
      </c>
      <c r="AG19" s="198">
        <v>20.89</v>
      </c>
      <c r="AH19" s="198">
        <v>0</v>
      </c>
      <c r="AI19" s="198">
        <v>13.3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160.33000000000001</v>
      </c>
      <c r="L20" s="198">
        <v>61.81</v>
      </c>
      <c r="M20" s="198">
        <v>0</v>
      </c>
      <c r="N20" s="198">
        <v>29.14</v>
      </c>
      <c r="O20" s="198">
        <v>46.47</v>
      </c>
      <c r="P20" s="198">
        <v>57.05</v>
      </c>
      <c r="Q20" s="198">
        <v>4.79</v>
      </c>
      <c r="R20" s="198">
        <v>5.23</v>
      </c>
      <c r="S20" s="198">
        <v>6.51</v>
      </c>
      <c r="T20" s="198">
        <v>0</v>
      </c>
      <c r="U20" s="198">
        <v>221.68</v>
      </c>
      <c r="V20" s="198">
        <v>3.52</v>
      </c>
      <c r="W20" s="198">
        <v>10.93</v>
      </c>
      <c r="X20" s="198">
        <v>12.13</v>
      </c>
      <c r="Y20" s="198">
        <v>0</v>
      </c>
      <c r="Z20" s="198">
        <v>68.98</v>
      </c>
      <c r="AA20" s="198">
        <v>17.27</v>
      </c>
      <c r="AB20" s="198">
        <v>0</v>
      </c>
      <c r="AC20" s="198">
        <v>9.5299999999999994</v>
      </c>
      <c r="AD20" s="198">
        <v>0</v>
      </c>
      <c r="AE20" s="198">
        <v>0</v>
      </c>
      <c r="AF20" s="198">
        <v>0</v>
      </c>
      <c r="AG20" s="198">
        <v>20.89</v>
      </c>
      <c r="AH20" s="198">
        <v>0</v>
      </c>
      <c r="AI20" s="198">
        <v>13.3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160.33000000000001</v>
      </c>
      <c r="L21" s="198">
        <v>61.81</v>
      </c>
      <c r="M21" s="198">
        <v>0</v>
      </c>
      <c r="N21" s="198">
        <v>29.14</v>
      </c>
      <c r="O21" s="198">
        <v>43.86</v>
      </c>
      <c r="P21" s="198">
        <v>57.05</v>
      </c>
      <c r="Q21" s="198">
        <v>4.79</v>
      </c>
      <c r="R21" s="198">
        <v>5.23</v>
      </c>
      <c r="S21" s="198">
        <v>6.51</v>
      </c>
      <c r="T21" s="198">
        <v>0</v>
      </c>
      <c r="U21" s="198">
        <v>221.68</v>
      </c>
      <c r="V21" s="198">
        <v>3.52</v>
      </c>
      <c r="W21" s="198">
        <v>10.93</v>
      </c>
      <c r="X21" s="198">
        <v>12.13</v>
      </c>
      <c r="Y21" s="198">
        <v>0</v>
      </c>
      <c r="Z21" s="198">
        <v>68.98</v>
      </c>
      <c r="AA21" s="198">
        <v>17.27</v>
      </c>
      <c r="AB21" s="198">
        <v>0</v>
      </c>
      <c r="AC21" s="198">
        <v>9.5299999999999994</v>
      </c>
      <c r="AD21" s="198">
        <v>0</v>
      </c>
      <c r="AE21" s="198">
        <v>0</v>
      </c>
      <c r="AF21" s="198">
        <v>0</v>
      </c>
      <c r="AG21" s="198">
        <v>20.89</v>
      </c>
      <c r="AH21" s="198">
        <v>0</v>
      </c>
      <c r="AI21" s="198">
        <v>11.7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160.33000000000001</v>
      </c>
      <c r="L22" s="198">
        <v>61.81</v>
      </c>
      <c r="M22" s="198">
        <v>0</v>
      </c>
      <c r="N22" s="198">
        <v>29.14</v>
      </c>
      <c r="O22" s="198">
        <v>43.86</v>
      </c>
      <c r="P22" s="198">
        <v>57.05</v>
      </c>
      <c r="Q22" s="198">
        <v>4.79</v>
      </c>
      <c r="R22" s="198">
        <v>5.23</v>
      </c>
      <c r="S22" s="198">
        <v>6.51</v>
      </c>
      <c r="T22" s="198">
        <v>0</v>
      </c>
      <c r="U22" s="198">
        <v>221.68</v>
      </c>
      <c r="V22" s="198">
        <v>3.52</v>
      </c>
      <c r="W22" s="198">
        <v>10.93</v>
      </c>
      <c r="X22" s="198">
        <v>12.13</v>
      </c>
      <c r="Y22" s="198">
        <v>0</v>
      </c>
      <c r="Z22" s="198">
        <v>68.98</v>
      </c>
      <c r="AA22" s="198">
        <v>17.27</v>
      </c>
      <c r="AB22" s="198">
        <v>0</v>
      </c>
      <c r="AC22" s="198">
        <v>9.5299999999999994</v>
      </c>
      <c r="AD22" s="198">
        <v>0</v>
      </c>
      <c r="AE22" s="198">
        <v>0</v>
      </c>
      <c r="AF22" s="198">
        <v>0</v>
      </c>
      <c r="AG22" s="198">
        <v>20.89</v>
      </c>
      <c r="AH22" s="198">
        <v>0</v>
      </c>
      <c r="AI22" s="198">
        <v>13.3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160.33000000000001</v>
      </c>
      <c r="L23" s="198">
        <v>61.81</v>
      </c>
      <c r="M23" s="198">
        <v>0</v>
      </c>
      <c r="N23" s="198">
        <v>29.14</v>
      </c>
      <c r="O23" s="198">
        <v>43.86</v>
      </c>
      <c r="P23" s="198">
        <v>57.05</v>
      </c>
      <c r="Q23" s="198">
        <v>4.79</v>
      </c>
      <c r="R23" s="198">
        <v>5.23</v>
      </c>
      <c r="S23" s="198">
        <v>6.51</v>
      </c>
      <c r="T23" s="198">
        <v>0</v>
      </c>
      <c r="U23" s="198">
        <v>221.68</v>
      </c>
      <c r="V23" s="198">
        <v>3.52</v>
      </c>
      <c r="W23" s="198">
        <v>10.93</v>
      </c>
      <c r="X23" s="198">
        <v>12.13</v>
      </c>
      <c r="Y23" s="198">
        <v>0</v>
      </c>
      <c r="Z23" s="198">
        <v>68.98</v>
      </c>
      <c r="AA23" s="198">
        <v>17.27</v>
      </c>
      <c r="AB23" s="198">
        <v>0</v>
      </c>
      <c r="AC23" s="198">
        <v>9.5299999999999994</v>
      </c>
      <c r="AD23" s="198">
        <v>0</v>
      </c>
      <c r="AE23" s="198">
        <v>0</v>
      </c>
      <c r="AF23" s="198">
        <v>0</v>
      </c>
      <c r="AG23" s="198">
        <v>20.89</v>
      </c>
      <c r="AH23" s="198">
        <v>0</v>
      </c>
      <c r="AI23" s="198">
        <v>13.3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160.33000000000001</v>
      </c>
      <c r="L24" s="198">
        <v>61.81</v>
      </c>
      <c r="M24" s="198">
        <v>0</v>
      </c>
      <c r="N24" s="198">
        <v>29.14</v>
      </c>
      <c r="O24" s="198">
        <v>43.86</v>
      </c>
      <c r="P24" s="198">
        <v>57.05</v>
      </c>
      <c r="Q24" s="198">
        <v>4.79</v>
      </c>
      <c r="R24" s="198">
        <v>5.23</v>
      </c>
      <c r="S24" s="198">
        <v>6.51</v>
      </c>
      <c r="T24" s="198">
        <v>0</v>
      </c>
      <c r="U24" s="198">
        <v>221.68</v>
      </c>
      <c r="V24" s="198">
        <v>3.52</v>
      </c>
      <c r="W24" s="198">
        <v>10.93</v>
      </c>
      <c r="X24" s="198">
        <v>12.13</v>
      </c>
      <c r="Y24" s="198">
        <v>0</v>
      </c>
      <c r="Z24" s="198">
        <v>68.98</v>
      </c>
      <c r="AA24" s="198">
        <v>17.27</v>
      </c>
      <c r="AB24" s="198">
        <v>0</v>
      </c>
      <c r="AC24" s="198">
        <v>9.5299999999999994</v>
      </c>
      <c r="AD24" s="198">
        <v>0</v>
      </c>
      <c r="AE24" s="198">
        <v>0</v>
      </c>
      <c r="AF24" s="198">
        <v>0</v>
      </c>
      <c r="AG24" s="198">
        <v>20.89</v>
      </c>
      <c r="AH24" s="198">
        <v>0</v>
      </c>
      <c r="AI24" s="198">
        <v>13.3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160.33000000000001</v>
      </c>
      <c r="L25" s="198">
        <v>61.81</v>
      </c>
      <c r="M25" s="198">
        <v>0</v>
      </c>
      <c r="N25" s="198">
        <v>29.14</v>
      </c>
      <c r="O25" s="198">
        <v>43.86</v>
      </c>
      <c r="P25" s="198">
        <v>57.05</v>
      </c>
      <c r="Q25" s="198">
        <v>4.79</v>
      </c>
      <c r="R25" s="198">
        <v>5.23</v>
      </c>
      <c r="S25" s="198">
        <v>6.51</v>
      </c>
      <c r="T25" s="198">
        <v>0</v>
      </c>
      <c r="U25" s="198">
        <v>221.68</v>
      </c>
      <c r="V25" s="198">
        <v>3.52</v>
      </c>
      <c r="W25" s="198">
        <v>10.93</v>
      </c>
      <c r="X25" s="198">
        <v>12.13</v>
      </c>
      <c r="Y25" s="198">
        <v>0</v>
      </c>
      <c r="Z25" s="198">
        <v>68.98</v>
      </c>
      <c r="AA25" s="198">
        <v>17.27</v>
      </c>
      <c r="AB25" s="198">
        <v>0</v>
      </c>
      <c r="AC25" s="198">
        <v>9.5299999999999994</v>
      </c>
      <c r="AD25" s="198">
        <v>0</v>
      </c>
      <c r="AE25" s="198">
        <v>0</v>
      </c>
      <c r="AF25" s="198">
        <v>0</v>
      </c>
      <c r="AG25" s="198">
        <v>20.89</v>
      </c>
      <c r="AH25" s="198">
        <v>0</v>
      </c>
      <c r="AI25" s="198">
        <v>13.3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160.33000000000001</v>
      </c>
      <c r="L26" s="198">
        <v>61.81</v>
      </c>
      <c r="M26" s="198">
        <v>0</v>
      </c>
      <c r="N26" s="198">
        <v>29.14</v>
      </c>
      <c r="O26" s="198">
        <v>43.86</v>
      </c>
      <c r="P26" s="198">
        <v>57.05</v>
      </c>
      <c r="Q26" s="198">
        <v>4.79</v>
      </c>
      <c r="R26" s="198">
        <v>5.23</v>
      </c>
      <c r="S26" s="198">
        <v>6.51</v>
      </c>
      <c r="T26" s="198">
        <v>0</v>
      </c>
      <c r="U26" s="198">
        <v>221.68</v>
      </c>
      <c r="V26" s="198">
        <v>3.52</v>
      </c>
      <c r="W26" s="198">
        <v>10.93</v>
      </c>
      <c r="X26" s="198">
        <v>12.13</v>
      </c>
      <c r="Y26" s="198">
        <v>0</v>
      </c>
      <c r="Z26" s="198">
        <v>68.98</v>
      </c>
      <c r="AA26" s="198">
        <v>17.27</v>
      </c>
      <c r="AB26" s="198">
        <v>0</v>
      </c>
      <c r="AC26" s="198">
        <v>9.5299999999999994</v>
      </c>
      <c r="AD26" s="198">
        <v>0</v>
      </c>
      <c r="AE26" s="198">
        <v>0</v>
      </c>
      <c r="AF26" s="198">
        <v>0</v>
      </c>
      <c r="AG26" s="198">
        <v>20.89</v>
      </c>
      <c r="AH26" s="198">
        <v>0</v>
      </c>
      <c r="AI26" s="198">
        <v>13.3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0.4</v>
      </c>
      <c r="K27" s="198">
        <v>160.33000000000001</v>
      </c>
      <c r="L27" s="198">
        <v>61.81</v>
      </c>
      <c r="M27" s="198">
        <v>0</v>
      </c>
      <c r="N27" s="198">
        <v>29.14</v>
      </c>
      <c r="O27" s="198">
        <v>43.86</v>
      </c>
      <c r="P27" s="198">
        <v>57.05</v>
      </c>
      <c r="Q27" s="198">
        <v>4.79</v>
      </c>
      <c r="R27" s="198">
        <v>5.23</v>
      </c>
      <c r="S27" s="198">
        <v>6.51</v>
      </c>
      <c r="T27" s="198">
        <v>0</v>
      </c>
      <c r="U27" s="198">
        <v>221.68</v>
      </c>
      <c r="V27" s="198">
        <v>3.52</v>
      </c>
      <c r="W27" s="198">
        <v>10.93</v>
      </c>
      <c r="X27" s="198">
        <v>12.13</v>
      </c>
      <c r="Y27" s="198">
        <v>0</v>
      </c>
      <c r="Z27" s="198">
        <v>68.98</v>
      </c>
      <c r="AA27" s="198">
        <v>17.27</v>
      </c>
      <c r="AB27" s="198">
        <v>0</v>
      </c>
      <c r="AC27" s="198">
        <v>9.5299999999999994</v>
      </c>
      <c r="AD27" s="198">
        <v>0</v>
      </c>
      <c r="AE27" s="198">
        <v>0</v>
      </c>
      <c r="AF27" s="198">
        <v>0</v>
      </c>
      <c r="AG27" s="198">
        <v>20.89</v>
      </c>
      <c r="AH27" s="198">
        <v>0</v>
      </c>
      <c r="AI27" s="198">
        <v>11.7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1.63</v>
      </c>
      <c r="AR27" s="198">
        <v>0</v>
      </c>
      <c r="AS27" s="198">
        <v>0</v>
      </c>
      <c r="AT27" s="198">
        <v>2.4300000000000002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0.4</v>
      </c>
      <c r="K28" s="198">
        <v>160.33000000000001</v>
      </c>
      <c r="L28" s="198">
        <v>61.81</v>
      </c>
      <c r="M28" s="198">
        <v>0</v>
      </c>
      <c r="N28" s="198">
        <v>29.14</v>
      </c>
      <c r="O28" s="198">
        <v>43.86</v>
      </c>
      <c r="P28" s="198">
        <v>57.05</v>
      </c>
      <c r="Q28" s="198">
        <v>4.79</v>
      </c>
      <c r="R28" s="198">
        <v>5.23</v>
      </c>
      <c r="S28" s="198">
        <v>6.51</v>
      </c>
      <c r="T28" s="198">
        <v>0</v>
      </c>
      <c r="U28" s="198">
        <v>221.68</v>
      </c>
      <c r="V28" s="198">
        <v>3.52</v>
      </c>
      <c r="W28" s="198">
        <v>10.93</v>
      </c>
      <c r="X28" s="198">
        <v>12.13</v>
      </c>
      <c r="Y28" s="198">
        <v>0</v>
      </c>
      <c r="Z28" s="198">
        <v>68.98</v>
      </c>
      <c r="AA28" s="198">
        <v>17.27</v>
      </c>
      <c r="AB28" s="198">
        <v>0</v>
      </c>
      <c r="AC28" s="198">
        <v>9.5299999999999994</v>
      </c>
      <c r="AD28" s="198">
        <v>0</v>
      </c>
      <c r="AE28" s="198">
        <v>0</v>
      </c>
      <c r="AF28" s="198">
        <v>0</v>
      </c>
      <c r="AG28" s="198">
        <v>20.89</v>
      </c>
      <c r="AH28" s="198">
        <v>0</v>
      </c>
      <c r="AI28" s="198">
        <v>13.3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5.64</v>
      </c>
      <c r="AR28" s="198">
        <v>0</v>
      </c>
      <c r="AS28" s="198">
        <v>0</v>
      </c>
      <c r="AT28" s="198">
        <v>2.4300000000000002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0.4</v>
      </c>
      <c r="K29" s="198">
        <v>160.33000000000001</v>
      </c>
      <c r="L29" s="198">
        <v>61.81</v>
      </c>
      <c r="M29" s="198">
        <v>0</v>
      </c>
      <c r="N29" s="198">
        <v>29.14</v>
      </c>
      <c r="O29" s="198">
        <v>43.86</v>
      </c>
      <c r="P29" s="198">
        <v>57.05</v>
      </c>
      <c r="Q29" s="198">
        <v>4.79</v>
      </c>
      <c r="R29" s="198">
        <v>5.23</v>
      </c>
      <c r="S29" s="198">
        <v>6.51</v>
      </c>
      <c r="T29" s="198">
        <v>0</v>
      </c>
      <c r="U29" s="198">
        <v>221.68</v>
      </c>
      <c r="V29" s="198">
        <v>3.52</v>
      </c>
      <c r="W29" s="198">
        <v>10.64</v>
      </c>
      <c r="X29" s="198">
        <v>12.13</v>
      </c>
      <c r="Y29" s="198">
        <v>0</v>
      </c>
      <c r="Z29" s="198">
        <v>68.98</v>
      </c>
      <c r="AA29" s="198">
        <v>17.27</v>
      </c>
      <c r="AB29" s="198">
        <v>0</v>
      </c>
      <c r="AC29" s="198">
        <v>9.5299999999999994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13.3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11.45</v>
      </c>
      <c r="AR29" s="198">
        <v>0</v>
      </c>
      <c r="AS29" s="198">
        <v>0</v>
      </c>
      <c r="AT29" s="198">
        <v>2.4300000000000002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0.4</v>
      </c>
      <c r="K30" s="198">
        <v>160.33000000000001</v>
      </c>
      <c r="L30" s="198">
        <v>61.81</v>
      </c>
      <c r="M30" s="198">
        <v>0</v>
      </c>
      <c r="N30" s="198">
        <v>29.14</v>
      </c>
      <c r="O30" s="198">
        <v>43.86</v>
      </c>
      <c r="P30" s="198">
        <v>57.05</v>
      </c>
      <c r="Q30" s="198">
        <v>4.79</v>
      </c>
      <c r="R30" s="198">
        <v>5.23</v>
      </c>
      <c r="S30" s="198">
        <v>6.51</v>
      </c>
      <c r="T30" s="198">
        <v>0</v>
      </c>
      <c r="U30" s="198">
        <v>221.68</v>
      </c>
      <c r="V30" s="198">
        <v>3.52</v>
      </c>
      <c r="W30" s="198">
        <v>10.64</v>
      </c>
      <c r="X30" s="198">
        <v>12.13</v>
      </c>
      <c r="Y30" s="198">
        <v>0</v>
      </c>
      <c r="Z30" s="198">
        <v>68.98</v>
      </c>
      <c r="AA30" s="198">
        <v>17.27</v>
      </c>
      <c r="AB30" s="198">
        <v>0</v>
      </c>
      <c r="AC30" s="198">
        <v>9.5299999999999994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13.3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21.35</v>
      </c>
      <c r="AR30" s="198">
        <v>0</v>
      </c>
      <c r="AS30" s="198">
        <v>0</v>
      </c>
      <c r="AT30" s="198">
        <v>2.4300000000000002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0.4</v>
      </c>
      <c r="K31" s="198">
        <v>160.33000000000001</v>
      </c>
      <c r="L31" s="198">
        <v>61.81</v>
      </c>
      <c r="M31" s="198">
        <v>0</v>
      </c>
      <c r="N31" s="198">
        <v>29.14</v>
      </c>
      <c r="O31" s="198">
        <v>43.86</v>
      </c>
      <c r="P31" s="198">
        <v>57.05</v>
      </c>
      <c r="Q31" s="198">
        <v>4.79</v>
      </c>
      <c r="R31" s="198">
        <v>5.23</v>
      </c>
      <c r="S31" s="198">
        <v>6.51</v>
      </c>
      <c r="T31" s="198">
        <v>0</v>
      </c>
      <c r="U31" s="198">
        <v>221.68</v>
      </c>
      <c r="V31" s="198">
        <v>3.52</v>
      </c>
      <c r="W31" s="198">
        <v>10.64</v>
      </c>
      <c r="X31" s="198">
        <v>12.13</v>
      </c>
      <c r="Y31" s="198">
        <v>0</v>
      </c>
      <c r="Z31" s="198">
        <v>68.98</v>
      </c>
      <c r="AA31" s="198">
        <v>17.27</v>
      </c>
      <c r="AB31" s="198">
        <v>0</v>
      </c>
      <c r="AC31" s="198">
        <v>9.5500000000000007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14.29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23.6</v>
      </c>
      <c r="AR31" s="198">
        <v>0</v>
      </c>
      <c r="AS31" s="198">
        <v>0</v>
      </c>
      <c r="AT31" s="198">
        <v>2.4300000000000002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0.4</v>
      </c>
      <c r="K32" s="198">
        <v>160.33000000000001</v>
      </c>
      <c r="L32" s="198">
        <v>61.81</v>
      </c>
      <c r="M32" s="198">
        <v>0</v>
      </c>
      <c r="N32" s="198">
        <v>29.14</v>
      </c>
      <c r="O32" s="198">
        <v>43.86</v>
      </c>
      <c r="P32" s="198">
        <v>57.05</v>
      </c>
      <c r="Q32" s="198">
        <v>4.79</v>
      </c>
      <c r="R32" s="198">
        <v>5.23</v>
      </c>
      <c r="S32" s="198">
        <v>6.51</v>
      </c>
      <c r="T32" s="198">
        <v>0</v>
      </c>
      <c r="U32" s="198">
        <v>221.68</v>
      </c>
      <c r="V32" s="198">
        <v>3.52</v>
      </c>
      <c r="W32" s="198">
        <v>10.64</v>
      </c>
      <c r="X32" s="198">
        <v>12.13</v>
      </c>
      <c r="Y32" s="198">
        <v>0</v>
      </c>
      <c r="Z32" s="198">
        <v>68.98</v>
      </c>
      <c r="AA32" s="198">
        <v>17.27</v>
      </c>
      <c r="AB32" s="198">
        <v>0</v>
      </c>
      <c r="AC32" s="198">
        <v>9.5500000000000007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14.29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23.75</v>
      </c>
      <c r="AR32" s="198">
        <v>0</v>
      </c>
      <c r="AS32" s="198">
        <v>0</v>
      </c>
      <c r="AT32" s="198">
        <v>2.4300000000000002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0.4</v>
      </c>
      <c r="K33" s="198">
        <v>160.33000000000001</v>
      </c>
      <c r="L33" s="198">
        <v>61.81</v>
      </c>
      <c r="M33" s="198">
        <v>0</v>
      </c>
      <c r="N33" s="198">
        <v>29.14</v>
      </c>
      <c r="O33" s="198">
        <v>47.51</v>
      </c>
      <c r="P33" s="198">
        <v>57.05</v>
      </c>
      <c r="Q33" s="198">
        <v>4.79</v>
      </c>
      <c r="R33" s="198">
        <v>5.23</v>
      </c>
      <c r="S33" s="198">
        <v>6.51</v>
      </c>
      <c r="T33" s="198">
        <v>0</v>
      </c>
      <c r="U33" s="198">
        <v>221.68</v>
      </c>
      <c r="V33" s="198">
        <v>3.52</v>
      </c>
      <c r="W33" s="198">
        <v>10.64</v>
      </c>
      <c r="X33" s="198">
        <v>12.13</v>
      </c>
      <c r="Y33" s="198">
        <v>0</v>
      </c>
      <c r="Z33" s="198">
        <v>68.98</v>
      </c>
      <c r="AA33" s="198">
        <v>17.27</v>
      </c>
      <c r="AB33" s="198">
        <v>0</v>
      </c>
      <c r="AC33" s="198">
        <v>9.5500000000000007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10.48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2.4300000000000002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0.4</v>
      </c>
      <c r="K34" s="198">
        <v>160.33000000000001</v>
      </c>
      <c r="L34" s="198">
        <v>61.81</v>
      </c>
      <c r="M34" s="198">
        <v>0</v>
      </c>
      <c r="N34" s="198">
        <v>29.14</v>
      </c>
      <c r="O34" s="198">
        <v>48.94</v>
      </c>
      <c r="P34" s="198">
        <v>57.05</v>
      </c>
      <c r="Q34" s="198">
        <v>4.79</v>
      </c>
      <c r="R34" s="198">
        <v>5.23</v>
      </c>
      <c r="S34" s="198">
        <v>6.51</v>
      </c>
      <c r="T34" s="198">
        <v>0</v>
      </c>
      <c r="U34" s="198">
        <v>221.68</v>
      </c>
      <c r="V34" s="198">
        <v>3.52</v>
      </c>
      <c r="W34" s="198">
        <v>10.64</v>
      </c>
      <c r="X34" s="198">
        <v>12.13</v>
      </c>
      <c r="Y34" s="198">
        <v>0</v>
      </c>
      <c r="Z34" s="198">
        <v>68.98</v>
      </c>
      <c r="AA34" s="198">
        <v>17.27</v>
      </c>
      <c r="AB34" s="198">
        <v>0</v>
      </c>
      <c r="AC34" s="198">
        <v>9.5500000000000007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14.29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2.4300000000000002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0.4</v>
      </c>
      <c r="K35" s="198">
        <v>160.33000000000001</v>
      </c>
      <c r="L35" s="198">
        <v>61.81</v>
      </c>
      <c r="M35" s="198">
        <v>0</v>
      </c>
      <c r="N35" s="198">
        <v>29.14</v>
      </c>
      <c r="O35" s="198">
        <v>48.94</v>
      </c>
      <c r="P35" s="198">
        <v>57.05</v>
      </c>
      <c r="Q35" s="198">
        <v>4.79</v>
      </c>
      <c r="R35" s="198">
        <v>5.23</v>
      </c>
      <c r="S35" s="198">
        <v>6.51</v>
      </c>
      <c r="T35" s="198">
        <v>0</v>
      </c>
      <c r="U35" s="198">
        <v>221.68</v>
      </c>
      <c r="V35" s="198">
        <v>3.52</v>
      </c>
      <c r="W35" s="198">
        <v>10.64</v>
      </c>
      <c r="X35" s="198">
        <v>12.13</v>
      </c>
      <c r="Y35" s="198">
        <v>0</v>
      </c>
      <c r="Z35" s="198">
        <v>68.98</v>
      </c>
      <c r="AA35" s="198">
        <v>17.27</v>
      </c>
      <c r="AB35" s="198">
        <v>0</v>
      </c>
      <c r="AC35" s="198">
        <v>9.5500000000000007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11.9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2.4300000000000002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0.4</v>
      </c>
      <c r="K36" s="198">
        <v>160.33000000000001</v>
      </c>
      <c r="L36" s="198">
        <v>61.81</v>
      </c>
      <c r="M36" s="198">
        <v>0</v>
      </c>
      <c r="N36" s="198">
        <v>29.14</v>
      </c>
      <c r="O36" s="198">
        <v>48.94</v>
      </c>
      <c r="P36" s="198">
        <v>57.05</v>
      </c>
      <c r="Q36" s="198">
        <v>4.79</v>
      </c>
      <c r="R36" s="198">
        <v>5.23</v>
      </c>
      <c r="S36" s="198">
        <v>6.51</v>
      </c>
      <c r="T36" s="198">
        <v>0</v>
      </c>
      <c r="U36" s="198">
        <v>221.68</v>
      </c>
      <c r="V36" s="198">
        <v>3.52</v>
      </c>
      <c r="W36" s="198">
        <v>10.64</v>
      </c>
      <c r="X36" s="198">
        <v>12.13</v>
      </c>
      <c r="Y36" s="198">
        <v>0</v>
      </c>
      <c r="Z36" s="198">
        <v>68.98</v>
      </c>
      <c r="AA36" s="198">
        <v>17.27</v>
      </c>
      <c r="AB36" s="198">
        <v>0</v>
      </c>
      <c r="AC36" s="198">
        <v>8.3000000000000007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0.92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2.4300000000000002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0.4</v>
      </c>
      <c r="K37" s="198">
        <v>160.33000000000001</v>
      </c>
      <c r="L37" s="198">
        <v>61.81</v>
      </c>
      <c r="M37" s="198">
        <v>0</v>
      </c>
      <c r="N37" s="198">
        <v>29.14</v>
      </c>
      <c r="O37" s="198">
        <v>48.94</v>
      </c>
      <c r="P37" s="198">
        <v>57.05</v>
      </c>
      <c r="Q37" s="198">
        <v>4.79</v>
      </c>
      <c r="R37" s="198">
        <v>5.23</v>
      </c>
      <c r="S37" s="198">
        <v>6.51</v>
      </c>
      <c r="T37" s="198">
        <v>0</v>
      </c>
      <c r="U37" s="198">
        <v>221.68</v>
      </c>
      <c r="V37" s="198">
        <v>3.52</v>
      </c>
      <c r="W37" s="198">
        <v>10.64</v>
      </c>
      <c r="X37" s="198">
        <v>12.13</v>
      </c>
      <c r="Y37" s="198">
        <v>0</v>
      </c>
      <c r="Z37" s="198">
        <v>68.98</v>
      </c>
      <c r="AA37" s="198">
        <v>17.27</v>
      </c>
      <c r="AB37" s="198">
        <v>0</v>
      </c>
      <c r="AC37" s="198">
        <v>8.3000000000000007</v>
      </c>
      <c r="AD37" s="198">
        <v>0</v>
      </c>
      <c r="AE37" s="198">
        <v>0</v>
      </c>
      <c r="AF37" s="198">
        <v>0</v>
      </c>
      <c r="AG37" s="198">
        <v>20.89</v>
      </c>
      <c r="AH37" s="198">
        <v>0</v>
      </c>
      <c r="AI37" s="198">
        <v>0.92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2.4300000000000002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0.4</v>
      </c>
      <c r="K38" s="198">
        <v>160.33000000000001</v>
      </c>
      <c r="L38" s="198">
        <v>61.81</v>
      </c>
      <c r="M38" s="198">
        <v>0</v>
      </c>
      <c r="N38" s="198">
        <v>29.14</v>
      </c>
      <c r="O38" s="198">
        <v>48.94</v>
      </c>
      <c r="P38" s="198">
        <v>57.05</v>
      </c>
      <c r="Q38" s="198">
        <v>4.79</v>
      </c>
      <c r="R38" s="198">
        <v>5.23</v>
      </c>
      <c r="S38" s="198">
        <v>6.51</v>
      </c>
      <c r="T38" s="198">
        <v>0</v>
      </c>
      <c r="U38" s="198">
        <v>221.68</v>
      </c>
      <c r="V38" s="198">
        <v>3.52</v>
      </c>
      <c r="W38" s="198">
        <v>10.64</v>
      </c>
      <c r="X38" s="198">
        <v>12.13</v>
      </c>
      <c r="Y38" s="198">
        <v>0</v>
      </c>
      <c r="Z38" s="198">
        <v>68.98</v>
      </c>
      <c r="AA38" s="198">
        <v>17.27</v>
      </c>
      <c r="AB38" s="198">
        <v>0</v>
      </c>
      <c r="AC38" s="198">
        <v>8.3000000000000007</v>
      </c>
      <c r="AD38" s="198">
        <v>0</v>
      </c>
      <c r="AE38" s="198">
        <v>0</v>
      </c>
      <c r="AF38" s="198">
        <v>0</v>
      </c>
      <c r="AG38" s="198">
        <v>20.89</v>
      </c>
      <c r="AH38" s="198">
        <v>0</v>
      </c>
      <c r="AI38" s="198">
        <v>0.92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2.4300000000000002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0.4</v>
      </c>
      <c r="K39" s="198">
        <v>160.33000000000001</v>
      </c>
      <c r="L39" s="198">
        <v>61.81</v>
      </c>
      <c r="M39" s="198">
        <v>0</v>
      </c>
      <c r="N39" s="198">
        <v>29.14</v>
      </c>
      <c r="O39" s="198">
        <v>48.94</v>
      </c>
      <c r="P39" s="198">
        <v>57.05</v>
      </c>
      <c r="Q39" s="198">
        <v>4.79</v>
      </c>
      <c r="R39" s="198">
        <v>5.23</v>
      </c>
      <c r="S39" s="198">
        <v>6.51</v>
      </c>
      <c r="T39" s="198">
        <v>0</v>
      </c>
      <c r="U39" s="198">
        <v>221.68</v>
      </c>
      <c r="V39" s="198">
        <v>3.52</v>
      </c>
      <c r="W39" s="198">
        <v>10.64</v>
      </c>
      <c r="X39" s="198">
        <v>12.13</v>
      </c>
      <c r="Y39" s="198">
        <v>0</v>
      </c>
      <c r="Z39" s="198">
        <v>68.98</v>
      </c>
      <c r="AA39" s="198">
        <v>17.27</v>
      </c>
      <c r="AB39" s="198">
        <v>0</v>
      </c>
      <c r="AC39" s="198">
        <v>7.95</v>
      </c>
      <c r="AD39" s="198">
        <v>0</v>
      </c>
      <c r="AE39" s="198">
        <v>0</v>
      </c>
      <c r="AF39" s="198">
        <v>0</v>
      </c>
      <c r="AG39" s="198">
        <v>20.89</v>
      </c>
      <c r="AH39" s="198">
        <v>0</v>
      </c>
      <c r="AI39" s="198">
        <v>0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2.4300000000000002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0.4</v>
      </c>
      <c r="K40" s="198">
        <v>160.33000000000001</v>
      </c>
      <c r="L40" s="198">
        <v>61.81</v>
      </c>
      <c r="M40" s="198">
        <v>0</v>
      </c>
      <c r="N40" s="198">
        <v>29.14</v>
      </c>
      <c r="O40" s="198">
        <v>48.94</v>
      </c>
      <c r="P40" s="198">
        <v>57.05</v>
      </c>
      <c r="Q40" s="198">
        <v>4.79</v>
      </c>
      <c r="R40" s="198">
        <v>5.23</v>
      </c>
      <c r="S40" s="198">
        <v>6.51</v>
      </c>
      <c r="T40" s="198">
        <v>0</v>
      </c>
      <c r="U40" s="198">
        <v>221.68</v>
      </c>
      <c r="V40" s="198">
        <v>3.52</v>
      </c>
      <c r="W40" s="198">
        <v>10.64</v>
      </c>
      <c r="X40" s="198">
        <v>12.13</v>
      </c>
      <c r="Y40" s="198">
        <v>0</v>
      </c>
      <c r="Z40" s="198">
        <v>68.98</v>
      </c>
      <c r="AA40" s="198">
        <v>17.27</v>
      </c>
      <c r="AB40" s="198">
        <v>0</v>
      </c>
      <c r="AC40" s="198">
        <v>7.95</v>
      </c>
      <c r="AD40" s="198">
        <v>0</v>
      </c>
      <c r="AE40" s="198">
        <v>0</v>
      </c>
      <c r="AF40" s="198">
        <v>0</v>
      </c>
      <c r="AG40" s="198">
        <v>20.89</v>
      </c>
      <c r="AH40" s="198">
        <v>0</v>
      </c>
      <c r="AI40" s="198">
        <v>0.92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2.4300000000000002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0.4</v>
      </c>
      <c r="K41" s="198">
        <v>160.33000000000001</v>
      </c>
      <c r="L41" s="198">
        <v>61.81</v>
      </c>
      <c r="M41" s="198">
        <v>0</v>
      </c>
      <c r="N41" s="198">
        <v>29.14</v>
      </c>
      <c r="O41" s="198">
        <v>48.94</v>
      </c>
      <c r="P41" s="198">
        <v>57.05</v>
      </c>
      <c r="Q41" s="198">
        <v>4.79</v>
      </c>
      <c r="R41" s="198">
        <v>5.23</v>
      </c>
      <c r="S41" s="198">
        <v>6.51</v>
      </c>
      <c r="T41" s="198">
        <v>0</v>
      </c>
      <c r="U41" s="198">
        <v>221.68</v>
      </c>
      <c r="V41" s="198">
        <v>3.52</v>
      </c>
      <c r="W41" s="198">
        <v>10.64</v>
      </c>
      <c r="X41" s="198">
        <v>12.13</v>
      </c>
      <c r="Y41" s="198">
        <v>0</v>
      </c>
      <c r="Z41" s="198">
        <v>68.98</v>
      </c>
      <c r="AA41" s="198">
        <v>17.27</v>
      </c>
      <c r="AB41" s="198">
        <v>0</v>
      </c>
      <c r="AC41" s="198">
        <v>7.95</v>
      </c>
      <c r="AD41" s="198">
        <v>0</v>
      </c>
      <c r="AE41" s="198">
        <v>0</v>
      </c>
      <c r="AF41" s="198">
        <v>0</v>
      </c>
      <c r="AG41" s="198">
        <v>20.89</v>
      </c>
      <c r="AH41" s="198">
        <v>0</v>
      </c>
      <c r="AI41" s="198">
        <v>0.92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2.4300000000000002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0.4</v>
      </c>
      <c r="K42" s="198">
        <v>160.33000000000001</v>
      </c>
      <c r="L42" s="198">
        <v>61.81</v>
      </c>
      <c r="M42" s="198">
        <v>0</v>
      </c>
      <c r="N42" s="198">
        <v>29.14</v>
      </c>
      <c r="O42" s="198">
        <v>48.94</v>
      </c>
      <c r="P42" s="198">
        <v>57.05</v>
      </c>
      <c r="Q42" s="198">
        <v>4.79</v>
      </c>
      <c r="R42" s="198">
        <v>5.23</v>
      </c>
      <c r="S42" s="198">
        <v>6.51</v>
      </c>
      <c r="T42" s="198">
        <v>0</v>
      </c>
      <c r="U42" s="198">
        <v>221.68</v>
      </c>
      <c r="V42" s="198">
        <v>3.52</v>
      </c>
      <c r="W42" s="198">
        <v>10.64</v>
      </c>
      <c r="X42" s="198">
        <v>12.13</v>
      </c>
      <c r="Y42" s="198">
        <v>0</v>
      </c>
      <c r="Z42" s="198">
        <v>68.98</v>
      </c>
      <c r="AA42" s="198">
        <v>17.27</v>
      </c>
      <c r="AB42" s="198">
        <v>0</v>
      </c>
      <c r="AC42" s="198">
        <v>7.95</v>
      </c>
      <c r="AD42" s="198">
        <v>0</v>
      </c>
      <c r="AE42" s="198">
        <v>0</v>
      </c>
      <c r="AF42" s="198">
        <v>0</v>
      </c>
      <c r="AG42" s="198">
        <v>20.89</v>
      </c>
      <c r="AH42" s="198">
        <v>0</v>
      </c>
      <c r="AI42" s="198">
        <v>0.92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2.4300000000000002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0.4</v>
      </c>
      <c r="K43" s="198">
        <v>160.33000000000001</v>
      </c>
      <c r="L43" s="198">
        <v>61.81</v>
      </c>
      <c r="M43" s="198">
        <v>0</v>
      </c>
      <c r="N43" s="198">
        <v>29.14</v>
      </c>
      <c r="O43" s="198">
        <v>48.94</v>
      </c>
      <c r="P43" s="198">
        <v>57.05</v>
      </c>
      <c r="Q43" s="198">
        <v>4.79</v>
      </c>
      <c r="R43" s="198">
        <v>5.23</v>
      </c>
      <c r="S43" s="198">
        <v>6.51</v>
      </c>
      <c r="T43" s="198">
        <v>0</v>
      </c>
      <c r="U43" s="198">
        <v>221.68</v>
      </c>
      <c r="V43" s="198">
        <v>3.52</v>
      </c>
      <c r="W43" s="198">
        <v>11.08</v>
      </c>
      <c r="X43" s="198">
        <v>12.13</v>
      </c>
      <c r="Y43" s="198">
        <v>0</v>
      </c>
      <c r="Z43" s="198">
        <v>68.98</v>
      </c>
      <c r="AA43" s="198">
        <v>17.27</v>
      </c>
      <c r="AB43" s="198">
        <v>0</v>
      </c>
      <c r="AC43" s="198">
        <v>7.95</v>
      </c>
      <c r="AD43" s="198">
        <v>0</v>
      </c>
      <c r="AE43" s="198">
        <v>0</v>
      </c>
      <c r="AF43" s="198">
        <v>0</v>
      </c>
      <c r="AG43" s="198">
        <v>20.89</v>
      </c>
      <c r="AH43" s="198">
        <v>0</v>
      </c>
      <c r="AI43" s="198">
        <v>0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2.4300000000000002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0.4</v>
      </c>
      <c r="K44" s="198">
        <v>160.33000000000001</v>
      </c>
      <c r="L44" s="198">
        <v>61.81</v>
      </c>
      <c r="M44" s="198">
        <v>0</v>
      </c>
      <c r="N44" s="198">
        <v>29.14</v>
      </c>
      <c r="O44" s="198">
        <v>48.94</v>
      </c>
      <c r="P44" s="198">
        <v>57.05</v>
      </c>
      <c r="Q44" s="198">
        <v>4.79</v>
      </c>
      <c r="R44" s="198">
        <v>5.23</v>
      </c>
      <c r="S44" s="198">
        <v>6.51</v>
      </c>
      <c r="T44" s="198">
        <v>0</v>
      </c>
      <c r="U44" s="198">
        <v>221.68</v>
      </c>
      <c r="V44" s="198">
        <v>3.52</v>
      </c>
      <c r="W44" s="198">
        <v>11.08</v>
      </c>
      <c r="X44" s="198">
        <v>12.13</v>
      </c>
      <c r="Y44" s="198">
        <v>0</v>
      </c>
      <c r="Z44" s="198">
        <v>68.98</v>
      </c>
      <c r="AA44" s="198">
        <v>17.27</v>
      </c>
      <c r="AB44" s="198">
        <v>0</v>
      </c>
      <c r="AC44" s="198">
        <v>7.95</v>
      </c>
      <c r="AD44" s="198">
        <v>0</v>
      </c>
      <c r="AE44" s="198">
        <v>0</v>
      </c>
      <c r="AF44" s="198">
        <v>0</v>
      </c>
      <c r="AG44" s="198">
        <v>20.89</v>
      </c>
      <c r="AH44" s="198">
        <v>0</v>
      </c>
      <c r="AI44" s="198">
        <v>0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2.4300000000000002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160.33000000000001</v>
      </c>
      <c r="L45" s="198">
        <v>61.81</v>
      </c>
      <c r="M45" s="198">
        <v>0</v>
      </c>
      <c r="N45" s="198">
        <v>29.14</v>
      </c>
      <c r="O45" s="198">
        <v>48.94</v>
      </c>
      <c r="P45" s="198">
        <v>57.05</v>
      </c>
      <c r="Q45" s="198">
        <v>4.79</v>
      </c>
      <c r="R45" s="198">
        <v>5.23</v>
      </c>
      <c r="S45" s="198">
        <v>6.51</v>
      </c>
      <c r="T45" s="198">
        <v>0</v>
      </c>
      <c r="U45" s="198">
        <v>221.68</v>
      </c>
      <c r="V45" s="198">
        <v>3.52</v>
      </c>
      <c r="W45" s="198">
        <v>11.08</v>
      </c>
      <c r="X45" s="198">
        <v>12.13</v>
      </c>
      <c r="Y45" s="198">
        <v>0</v>
      </c>
      <c r="Z45" s="198">
        <v>68.98</v>
      </c>
      <c r="AA45" s="198">
        <v>17.27</v>
      </c>
      <c r="AB45" s="198">
        <v>0</v>
      </c>
      <c r="AC45" s="198">
        <v>7.95</v>
      </c>
      <c r="AD45" s="198">
        <v>0</v>
      </c>
      <c r="AE45" s="198">
        <v>0</v>
      </c>
      <c r="AF45" s="198">
        <v>0</v>
      </c>
      <c r="AG45" s="198">
        <v>20.89</v>
      </c>
      <c r="AH45" s="198">
        <v>0</v>
      </c>
      <c r="AI45" s="198">
        <v>0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3.24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160.33000000000001</v>
      </c>
      <c r="L46" s="198">
        <v>61.81</v>
      </c>
      <c r="M46" s="198">
        <v>0</v>
      </c>
      <c r="N46" s="198">
        <v>29.14</v>
      </c>
      <c r="O46" s="198">
        <v>48.94</v>
      </c>
      <c r="P46" s="198">
        <v>57.05</v>
      </c>
      <c r="Q46" s="198">
        <v>4.79</v>
      </c>
      <c r="R46" s="198">
        <v>5.23</v>
      </c>
      <c r="S46" s="198">
        <v>6.51</v>
      </c>
      <c r="T46" s="198">
        <v>0</v>
      </c>
      <c r="U46" s="198">
        <v>221.68</v>
      </c>
      <c r="V46" s="198">
        <v>3.52</v>
      </c>
      <c r="W46" s="198">
        <v>11.08</v>
      </c>
      <c r="X46" s="198">
        <v>12.13</v>
      </c>
      <c r="Y46" s="198">
        <v>0</v>
      </c>
      <c r="Z46" s="198">
        <v>68.98</v>
      </c>
      <c r="AA46" s="198">
        <v>17.27</v>
      </c>
      <c r="AB46" s="198">
        <v>0</v>
      </c>
      <c r="AC46" s="198">
        <v>7.95</v>
      </c>
      <c r="AD46" s="198">
        <v>0</v>
      </c>
      <c r="AE46" s="198">
        <v>0</v>
      </c>
      <c r="AF46" s="198">
        <v>0</v>
      </c>
      <c r="AG46" s="198">
        <v>20.89</v>
      </c>
      <c r="AH46" s="198">
        <v>0</v>
      </c>
      <c r="AI46" s="198">
        <v>0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3.24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160.33000000000001</v>
      </c>
      <c r="L47" s="198">
        <v>61.81</v>
      </c>
      <c r="M47" s="198">
        <v>0</v>
      </c>
      <c r="N47" s="198">
        <v>29.14</v>
      </c>
      <c r="O47" s="198">
        <v>48.94</v>
      </c>
      <c r="P47" s="198">
        <v>57.05</v>
      </c>
      <c r="Q47" s="198">
        <v>4.79</v>
      </c>
      <c r="R47" s="198">
        <v>5.23</v>
      </c>
      <c r="S47" s="198">
        <v>6.7</v>
      </c>
      <c r="T47" s="198">
        <v>0</v>
      </c>
      <c r="U47" s="198">
        <v>221.68</v>
      </c>
      <c r="V47" s="198">
        <v>3.52</v>
      </c>
      <c r="W47" s="198">
        <v>11.08</v>
      </c>
      <c r="X47" s="198">
        <v>12.13</v>
      </c>
      <c r="Y47" s="198">
        <v>0</v>
      </c>
      <c r="Z47" s="198">
        <v>68.98</v>
      </c>
      <c r="AA47" s="198">
        <v>17.27</v>
      </c>
      <c r="AB47" s="198">
        <v>0</v>
      </c>
      <c r="AC47" s="198">
        <v>7.24</v>
      </c>
      <c r="AD47" s="198">
        <v>0</v>
      </c>
      <c r="AE47" s="198">
        <v>0</v>
      </c>
      <c r="AF47" s="198">
        <v>0</v>
      </c>
      <c r="AG47" s="198">
        <v>20.89</v>
      </c>
      <c r="AH47" s="198">
        <v>0</v>
      </c>
      <c r="AI47" s="198">
        <v>0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3.24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160.33000000000001</v>
      </c>
      <c r="L48" s="198">
        <v>61.81</v>
      </c>
      <c r="M48" s="198">
        <v>0</v>
      </c>
      <c r="N48" s="198">
        <v>29.14</v>
      </c>
      <c r="O48" s="198">
        <v>48.94</v>
      </c>
      <c r="P48" s="198">
        <v>57.05</v>
      </c>
      <c r="Q48" s="198">
        <v>4.79</v>
      </c>
      <c r="R48" s="198">
        <v>5.23</v>
      </c>
      <c r="S48" s="198">
        <v>6.51</v>
      </c>
      <c r="T48" s="198">
        <v>0</v>
      </c>
      <c r="U48" s="198">
        <v>221.68</v>
      </c>
      <c r="V48" s="198">
        <v>3.52</v>
      </c>
      <c r="W48" s="198">
        <v>11.08</v>
      </c>
      <c r="X48" s="198">
        <v>12.13</v>
      </c>
      <c r="Y48" s="198">
        <v>0</v>
      </c>
      <c r="Z48" s="198">
        <v>68.98</v>
      </c>
      <c r="AA48" s="198">
        <v>17.27</v>
      </c>
      <c r="AB48" s="198">
        <v>0</v>
      </c>
      <c r="AC48" s="198">
        <v>7.24</v>
      </c>
      <c r="AD48" s="198">
        <v>0</v>
      </c>
      <c r="AE48" s="198">
        <v>0</v>
      </c>
      <c r="AF48" s="198">
        <v>0</v>
      </c>
      <c r="AG48" s="198">
        <v>20.89</v>
      </c>
      <c r="AH48" s="198">
        <v>0</v>
      </c>
      <c r="AI48" s="198">
        <v>0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3.24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160.33000000000001</v>
      </c>
      <c r="L49" s="198">
        <v>61.81</v>
      </c>
      <c r="M49" s="198">
        <v>0</v>
      </c>
      <c r="N49" s="198">
        <v>29.14</v>
      </c>
      <c r="O49" s="198">
        <v>48.94</v>
      </c>
      <c r="P49" s="198">
        <v>57.05</v>
      </c>
      <c r="Q49" s="198">
        <v>4.79</v>
      </c>
      <c r="R49" s="198">
        <v>5.23</v>
      </c>
      <c r="S49" s="198">
        <v>6.51</v>
      </c>
      <c r="T49" s="198">
        <v>0</v>
      </c>
      <c r="U49" s="198">
        <v>221.68</v>
      </c>
      <c r="V49" s="198">
        <v>3.52</v>
      </c>
      <c r="W49" s="198">
        <v>11.08</v>
      </c>
      <c r="X49" s="198">
        <v>12.13</v>
      </c>
      <c r="Y49" s="198">
        <v>0</v>
      </c>
      <c r="Z49" s="198">
        <v>68.98</v>
      </c>
      <c r="AA49" s="198">
        <v>17.27</v>
      </c>
      <c r="AB49" s="198">
        <v>0</v>
      </c>
      <c r="AC49" s="198">
        <v>7.24</v>
      </c>
      <c r="AD49" s="198">
        <v>0</v>
      </c>
      <c r="AE49" s="198">
        <v>0</v>
      </c>
      <c r="AF49" s="198">
        <v>0</v>
      </c>
      <c r="AG49" s="198">
        <v>20.89</v>
      </c>
      <c r="AH49" s="198">
        <v>0</v>
      </c>
      <c r="AI49" s="198">
        <v>0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3.24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160.33000000000001</v>
      </c>
      <c r="L50" s="198">
        <v>61.81</v>
      </c>
      <c r="M50" s="198">
        <v>0</v>
      </c>
      <c r="N50" s="198">
        <v>29.14</v>
      </c>
      <c r="O50" s="198">
        <v>48.94</v>
      </c>
      <c r="P50" s="198">
        <v>57.05</v>
      </c>
      <c r="Q50" s="198">
        <v>4.79</v>
      </c>
      <c r="R50" s="198">
        <v>5.23</v>
      </c>
      <c r="S50" s="198">
        <v>6.51</v>
      </c>
      <c r="T50" s="198">
        <v>0</v>
      </c>
      <c r="U50" s="198">
        <v>221.68</v>
      </c>
      <c r="V50" s="198">
        <v>3.52</v>
      </c>
      <c r="W50" s="198">
        <v>11.08</v>
      </c>
      <c r="X50" s="198">
        <v>12.13</v>
      </c>
      <c r="Y50" s="198">
        <v>0</v>
      </c>
      <c r="Z50" s="198">
        <v>68.98</v>
      </c>
      <c r="AA50" s="198">
        <v>17.27</v>
      </c>
      <c r="AB50" s="198">
        <v>0</v>
      </c>
      <c r="AC50" s="198">
        <v>7.24</v>
      </c>
      <c r="AD50" s="198">
        <v>0</v>
      </c>
      <c r="AE50" s="198">
        <v>0</v>
      </c>
      <c r="AF50" s="198">
        <v>0</v>
      </c>
      <c r="AG50" s="198">
        <v>20.89</v>
      </c>
      <c r="AH50" s="198">
        <v>0</v>
      </c>
      <c r="AI50" s="198">
        <v>0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3.24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160.33000000000001</v>
      </c>
      <c r="L51" s="198">
        <v>61.81</v>
      </c>
      <c r="M51" s="198">
        <v>0</v>
      </c>
      <c r="N51" s="198">
        <v>29.14</v>
      </c>
      <c r="O51" s="198">
        <v>48.94</v>
      </c>
      <c r="P51" s="198">
        <v>57.05</v>
      </c>
      <c r="Q51" s="198">
        <v>4.79</v>
      </c>
      <c r="R51" s="198">
        <v>5.23</v>
      </c>
      <c r="S51" s="198">
        <v>6.51</v>
      </c>
      <c r="T51" s="198">
        <v>0</v>
      </c>
      <c r="U51" s="198">
        <v>221.68</v>
      </c>
      <c r="V51" s="198">
        <v>3.52</v>
      </c>
      <c r="W51" s="198">
        <v>10.48</v>
      </c>
      <c r="X51" s="198">
        <v>12.13</v>
      </c>
      <c r="Y51" s="198">
        <v>0</v>
      </c>
      <c r="Z51" s="198">
        <v>68.98</v>
      </c>
      <c r="AA51" s="198">
        <v>17.27</v>
      </c>
      <c r="AB51" s="198">
        <v>0</v>
      </c>
      <c r="AC51" s="198">
        <v>6.88</v>
      </c>
      <c r="AD51" s="198">
        <v>0</v>
      </c>
      <c r="AE51" s="198">
        <v>0</v>
      </c>
      <c r="AF51" s="198">
        <v>0</v>
      </c>
      <c r="AG51" s="198">
        <v>20.89</v>
      </c>
      <c r="AH51" s="198">
        <v>0</v>
      </c>
      <c r="AI51" s="198">
        <v>0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160.33000000000001</v>
      </c>
      <c r="L52" s="198">
        <v>61.81</v>
      </c>
      <c r="M52" s="198">
        <v>0</v>
      </c>
      <c r="N52" s="198">
        <v>29.14</v>
      </c>
      <c r="O52" s="198">
        <v>48.94</v>
      </c>
      <c r="P52" s="198">
        <v>57.05</v>
      </c>
      <c r="Q52" s="198">
        <v>4.79</v>
      </c>
      <c r="R52" s="198">
        <v>5.23</v>
      </c>
      <c r="S52" s="198">
        <v>6.51</v>
      </c>
      <c r="T52" s="198">
        <v>0</v>
      </c>
      <c r="U52" s="198">
        <v>221.68</v>
      </c>
      <c r="V52" s="198">
        <v>3.52</v>
      </c>
      <c r="W52" s="198">
        <v>10.48</v>
      </c>
      <c r="X52" s="198">
        <v>12.13</v>
      </c>
      <c r="Y52" s="198">
        <v>0</v>
      </c>
      <c r="Z52" s="198">
        <v>68.98</v>
      </c>
      <c r="AA52" s="198">
        <v>17.27</v>
      </c>
      <c r="AB52" s="198">
        <v>0</v>
      </c>
      <c r="AC52" s="198">
        <v>6.88</v>
      </c>
      <c r="AD52" s="198">
        <v>0</v>
      </c>
      <c r="AE52" s="198">
        <v>0</v>
      </c>
      <c r="AF52" s="198">
        <v>0</v>
      </c>
      <c r="AG52" s="198">
        <v>20.89</v>
      </c>
      <c r="AH52" s="198">
        <v>0</v>
      </c>
      <c r="AI52" s="198">
        <v>0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160.33000000000001</v>
      </c>
      <c r="L53" s="198">
        <v>61.81</v>
      </c>
      <c r="M53" s="198">
        <v>0</v>
      </c>
      <c r="N53" s="198">
        <v>29.14</v>
      </c>
      <c r="O53" s="198">
        <v>48.94</v>
      </c>
      <c r="P53" s="198">
        <v>57.05</v>
      </c>
      <c r="Q53" s="198">
        <v>4.79</v>
      </c>
      <c r="R53" s="198">
        <v>5.23</v>
      </c>
      <c r="S53" s="198">
        <v>6.51</v>
      </c>
      <c r="T53" s="198">
        <v>0</v>
      </c>
      <c r="U53" s="198">
        <v>221.68</v>
      </c>
      <c r="V53" s="198">
        <v>3.52</v>
      </c>
      <c r="W53" s="198">
        <v>10.48</v>
      </c>
      <c r="X53" s="198">
        <v>12.13</v>
      </c>
      <c r="Y53" s="198">
        <v>0</v>
      </c>
      <c r="Z53" s="198">
        <v>68.98</v>
      </c>
      <c r="AA53" s="198">
        <v>17.27</v>
      </c>
      <c r="AB53" s="198">
        <v>0</v>
      </c>
      <c r="AC53" s="198">
        <v>6.88</v>
      </c>
      <c r="AD53" s="198">
        <v>0</v>
      </c>
      <c r="AE53" s="198">
        <v>0</v>
      </c>
      <c r="AF53" s="198">
        <v>0</v>
      </c>
      <c r="AG53" s="198">
        <v>20.89</v>
      </c>
      <c r="AH53" s="198">
        <v>0</v>
      </c>
      <c r="AI53" s="198">
        <v>0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160.33000000000001</v>
      </c>
      <c r="L54" s="198">
        <v>61.81</v>
      </c>
      <c r="M54" s="198">
        <v>0</v>
      </c>
      <c r="N54" s="198">
        <v>29.14</v>
      </c>
      <c r="O54" s="198">
        <v>48.94</v>
      </c>
      <c r="P54" s="198">
        <v>57.05</v>
      </c>
      <c r="Q54" s="198">
        <v>4.79</v>
      </c>
      <c r="R54" s="198">
        <v>5.23</v>
      </c>
      <c r="S54" s="198">
        <v>6.51</v>
      </c>
      <c r="T54" s="198">
        <v>0</v>
      </c>
      <c r="U54" s="198">
        <v>221.68</v>
      </c>
      <c r="V54" s="198">
        <v>3.52</v>
      </c>
      <c r="W54" s="198">
        <v>10.48</v>
      </c>
      <c r="X54" s="198">
        <v>12.13</v>
      </c>
      <c r="Y54" s="198">
        <v>0</v>
      </c>
      <c r="Z54" s="198">
        <v>68.98</v>
      </c>
      <c r="AA54" s="198">
        <v>17.27</v>
      </c>
      <c r="AB54" s="198">
        <v>0</v>
      </c>
      <c r="AC54" s="198">
        <v>6.88</v>
      </c>
      <c r="AD54" s="198">
        <v>0</v>
      </c>
      <c r="AE54" s="198">
        <v>0</v>
      </c>
      <c r="AF54" s="198">
        <v>0</v>
      </c>
      <c r="AG54" s="198">
        <v>20.89</v>
      </c>
      <c r="AH54" s="198">
        <v>0</v>
      </c>
      <c r="AI54" s="198">
        <v>0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160.33000000000001</v>
      </c>
      <c r="L55" s="198">
        <v>61.81</v>
      </c>
      <c r="M55" s="198">
        <v>0</v>
      </c>
      <c r="N55" s="198">
        <v>29.14</v>
      </c>
      <c r="O55" s="198">
        <v>48.94</v>
      </c>
      <c r="P55" s="198">
        <v>57.05</v>
      </c>
      <c r="Q55" s="198">
        <v>4.79</v>
      </c>
      <c r="R55" s="198">
        <v>5.23</v>
      </c>
      <c r="S55" s="198">
        <v>6.51</v>
      </c>
      <c r="T55" s="198">
        <v>0</v>
      </c>
      <c r="U55" s="198">
        <v>221.68</v>
      </c>
      <c r="V55" s="198">
        <v>3.52</v>
      </c>
      <c r="W55" s="198">
        <v>10.79</v>
      </c>
      <c r="X55" s="198">
        <v>12.13</v>
      </c>
      <c r="Y55" s="198">
        <v>0</v>
      </c>
      <c r="Z55" s="198">
        <v>68.98</v>
      </c>
      <c r="AA55" s="198">
        <v>17.27</v>
      </c>
      <c r="AB55" s="198">
        <v>0</v>
      </c>
      <c r="AC55" s="198">
        <v>6.88</v>
      </c>
      <c r="AD55" s="198">
        <v>0</v>
      </c>
      <c r="AE55" s="198">
        <v>0</v>
      </c>
      <c r="AF55" s="198">
        <v>0</v>
      </c>
      <c r="AG55" s="198">
        <v>20.89</v>
      </c>
      <c r="AH55" s="198">
        <v>0</v>
      </c>
      <c r="AI55" s="198">
        <v>0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160.33000000000001</v>
      </c>
      <c r="L56" s="198">
        <v>61.81</v>
      </c>
      <c r="M56" s="198">
        <v>0</v>
      </c>
      <c r="N56" s="198">
        <v>29.14</v>
      </c>
      <c r="O56" s="198">
        <v>48.94</v>
      </c>
      <c r="P56" s="198">
        <v>57.05</v>
      </c>
      <c r="Q56" s="198">
        <v>4.79</v>
      </c>
      <c r="R56" s="198">
        <v>5.23</v>
      </c>
      <c r="S56" s="198">
        <v>6.51</v>
      </c>
      <c r="T56" s="198">
        <v>0</v>
      </c>
      <c r="U56" s="198">
        <v>221.68</v>
      </c>
      <c r="V56" s="198">
        <v>3.52</v>
      </c>
      <c r="W56" s="198">
        <v>10.79</v>
      </c>
      <c r="X56" s="198">
        <v>12.13</v>
      </c>
      <c r="Y56" s="198">
        <v>0</v>
      </c>
      <c r="Z56" s="198">
        <v>68.98</v>
      </c>
      <c r="AA56" s="198">
        <v>17.27</v>
      </c>
      <c r="AB56" s="198">
        <v>0</v>
      </c>
      <c r="AC56" s="198">
        <v>6.88</v>
      </c>
      <c r="AD56" s="198">
        <v>0</v>
      </c>
      <c r="AE56" s="198">
        <v>0</v>
      </c>
      <c r="AF56" s="198">
        <v>0</v>
      </c>
      <c r="AG56" s="198">
        <v>20.89</v>
      </c>
      <c r="AH56" s="198">
        <v>0</v>
      </c>
      <c r="AI56" s="198">
        <v>0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160.33000000000001</v>
      </c>
      <c r="L57" s="198">
        <v>41.91</v>
      </c>
      <c r="M57" s="198">
        <v>0</v>
      </c>
      <c r="N57" s="198">
        <v>29.14</v>
      </c>
      <c r="O57" s="198">
        <v>48.94</v>
      </c>
      <c r="P57" s="198">
        <v>57.05</v>
      </c>
      <c r="Q57" s="198">
        <v>4.79</v>
      </c>
      <c r="R57" s="198">
        <v>5.23</v>
      </c>
      <c r="S57" s="198">
        <v>6.51</v>
      </c>
      <c r="T57" s="198">
        <v>0</v>
      </c>
      <c r="U57" s="198">
        <v>221.68</v>
      </c>
      <c r="V57" s="198">
        <v>3.52</v>
      </c>
      <c r="W57" s="198">
        <v>11.23</v>
      </c>
      <c r="X57" s="198">
        <v>12.13</v>
      </c>
      <c r="Y57" s="198">
        <v>0</v>
      </c>
      <c r="Z57" s="198">
        <v>68.98</v>
      </c>
      <c r="AA57" s="198">
        <v>17.27</v>
      </c>
      <c r="AB57" s="198">
        <v>0</v>
      </c>
      <c r="AC57" s="198">
        <v>6.88</v>
      </c>
      <c r="AD57" s="198">
        <v>0</v>
      </c>
      <c r="AE57" s="198">
        <v>0</v>
      </c>
      <c r="AF57" s="198">
        <v>0</v>
      </c>
      <c r="AG57" s="198">
        <v>20.89</v>
      </c>
      <c r="AH57" s="198">
        <v>0</v>
      </c>
      <c r="AI57" s="198">
        <v>0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160.33000000000001</v>
      </c>
      <c r="L58" s="198">
        <v>41.91</v>
      </c>
      <c r="M58" s="198">
        <v>0</v>
      </c>
      <c r="N58" s="198">
        <v>29.14</v>
      </c>
      <c r="O58" s="198">
        <v>48.94</v>
      </c>
      <c r="P58" s="198">
        <v>57.05</v>
      </c>
      <c r="Q58" s="198">
        <v>4.79</v>
      </c>
      <c r="R58" s="198">
        <v>5.23</v>
      </c>
      <c r="S58" s="198">
        <v>6.51</v>
      </c>
      <c r="T58" s="198">
        <v>0</v>
      </c>
      <c r="U58" s="198">
        <v>221.68</v>
      </c>
      <c r="V58" s="198">
        <v>3.52</v>
      </c>
      <c r="W58" s="198">
        <v>11.23</v>
      </c>
      <c r="X58" s="198">
        <v>12.13</v>
      </c>
      <c r="Y58" s="198">
        <v>0</v>
      </c>
      <c r="Z58" s="198">
        <v>68.98</v>
      </c>
      <c r="AA58" s="198">
        <v>17.27</v>
      </c>
      <c r="AB58" s="198">
        <v>0</v>
      </c>
      <c r="AC58" s="198">
        <v>6.46</v>
      </c>
      <c r="AD58" s="198">
        <v>0</v>
      </c>
      <c r="AE58" s="198">
        <v>0</v>
      </c>
      <c r="AF58" s="198">
        <v>0</v>
      </c>
      <c r="AG58" s="198">
        <v>20.89</v>
      </c>
      <c r="AH58" s="198">
        <v>0</v>
      </c>
      <c r="AI58" s="198">
        <v>0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160.33000000000001</v>
      </c>
      <c r="L59" s="198">
        <v>41.2</v>
      </c>
      <c r="M59" s="198">
        <v>0</v>
      </c>
      <c r="N59" s="198">
        <v>29.14</v>
      </c>
      <c r="O59" s="198">
        <v>48.94</v>
      </c>
      <c r="P59" s="198">
        <v>57.05</v>
      </c>
      <c r="Q59" s="198">
        <v>4.79</v>
      </c>
      <c r="R59" s="198">
        <v>5.23</v>
      </c>
      <c r="S59" s="198">
        <v>6.51</v>
      </c>
      <c r="T59" s="198">
        <v>0</v>
      </c>
      <c r="U59" s="198">
        <v>221.68</v>
      </c>
      <c r="V59" s="198">
        <v>3.52</v>
      </c>
      <c r="W59" s="198">
        <v>11.45</v>
      </c>
      <c r="X59" s="198">
        <v>12.13</v>
      </c>
      <c r="Y59" s="198">
        <v>0</v>
      </c>
      <c r="Z59" s="198">
        <v>68.98</v>
      </c>
      <c r="AA59" s="198">
        <v>17.27</v>
      </c>
      <c r="AB59" s="198">
        <v>0</v>
      </c>
      <c r="AC59" s="198">
        <v>6.46</v>
      </c>
      <c r="AD59" s="198">
        <v>0</v>
      </c>
      <c r="AE59" s="198">
        <v>0</v>
      </c>
      <c r="AF59" s="198">
        <v>0</v>
      </c>
      <c r="AG59" s="198">
        <v>20.89</v>
      </c>
      <c r="AH59" s="198">
        <v>0</v>
      </c>
      <c r="AI59" s="198">
        <v>0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160.33000000000001</v>
      </c>
      <c r="L60" s="198">
        <v>41.2</v>
      </c>
      <c r="M60" s="198">
        <v>0</v>
      </c>
      <c r="N60" s="198">
        <v>29.14</v>
      </c>
      <c r="O60" s="198">
        <v>48.94</v>
      </c>
      <c r="P60" s="198">
        <v>57.05</v>
      </c>
      <c r="Q60" s="198">
        <v>4.79</v>
      </c>
      <c r="R60" s="198">
        <v>5.23</v>
      </c>
      <c r="S60" s="198">
        <v>6.51</v>
      </c>
      <c r="T60" s="198">
        <v>0</v>
      </c>
      <c r="U60" s="198">
        <v>221.68</v>
      </c>
      <c r="V60" s="198">
        <v>3.52</v>
      </c>
      <c r="W60" s="198">
        <v>11.45</v>
      </c>
      <c r="X60" s="198">
        <v>12.13</v>
      </c>
      <c r="Y60" s="198">
        <v>0</v>
      </c>
      <c r="Z60" s="198">
        <v>68.98</v>
      </c>
      <c r="AA60" s="198">
        <v>17.27</v>
      </c>
      <c r="AB60" s="198">
        <v>0</v>
      </c>
      <c r="AC60" s="198">
        <v>6.46</v>
      </c>
      <c r="AD60" s="198">
        <v>0</v>
      </c>
      <c r="AE60" s="198">
        <v>0</v>
      </c>
      <c r="AF60" s="198">
        <v>0</v>
      </c>
      <c r="AG60" s="198">
        <v>20.89</v>
      </c>
      <c r="AH60" s="198">
        <v>0</v>
      </c>
      <c r="AI60" s="198">
        <v>0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160.33000000000001</v>
      </c>
      <c r="L61" s="198">
        <v>41.2</v>
      </c>
      <c r="M61" s="198">
        <v>0</v>
      </c>
      <c r="N61" s="198">
        <v>29.14</v>
      </c>
      <c r="O61" s="198">
        <v>48.94</v>
      </c>
      <c r="P61" s="198">
        <v>57.05</v>
      </c>
      <c r="Q61" s="198">
        <v>4.79</v>
      </c>
      <c r="R61" s="198">
        <v>5.23</v>
      </c>
      <c r="S61" s="198">
        <v>6.51</v>
      </c>
      <c r="T61" s="198">
        <v>0</v>
      </c>
      <c r="U61" s="198">
        <v>221.68</v>
      </c>
      <c r="V61" s="198">
        <v>3.52</v>
      </c>
      <c r="W61" s="198">
        <v>11.45</v>
      </c>
      <c r="X61" s="198">
        <v>12.13</v>
      </c>
      <c r="Y61" s="198">
        <v>0</v>
      </c>
      <c r="Z61" s="198">
        <v>68.98</v>
      </c>
      <c r="AA61" s="198">
        <v>17.27</v>
      </c>
      <c r="AB61" s="198">
        <v>0</v>
      </c>
      <c r="AC61" s="198">
        <v>6.46</v>
      </c>
      <c r="AD61" s="198">
        <v>0</v>
      </c>
      <c r="AE61" s="198">
        <v>0</v>
      </c>
      <c r="AF61" s="198">
        <v>0</v>
      </c>
      <c r="AG61" s="198">
        <v>20.89</v>
      </c>
      <c r="AH61" s="198">
        <v>0</v>
      </c>
      <c r="AI61" s="198">
        <v>0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160.33000000000001</v>
      </c>
      <c r="L62" s="198">
        <v>41.2</v>
      </c>
      <c r="M62" s="198">
        <v>0</v>
      </c>
      <c r="N62" s="198">
        <v>29.14</v>
      </c>
      <c r="O62" s="198">
        <v>48.94</v>
      </c>
      <c r="P62" s="198">
        <v>57.05</v>
      </c>
      <c r="Q62" s="198">
        <v>4.79</v>
      </c>
      <c r="R62" s="198">
        <v>5.23</v>
      </c>
      <c r="S62" s="198">
        <v>6.51</v>
      </c>
      <c r="T62" s="198">
        <v>0</v>
      </c>
      <c r="U62" s="198">
        <v>221.68</v>
      </c>
      <c r="V62" s="198">
        <v>3.52</v>
      </c>
      <c r="W62" s="198">
        <v>11.45</v>
      </c>
      <c r="X62" s="198">
        <v>12.13</v>
      </c>
      <c r="Y62" s="198">
        <v>0</v>
      </c>
      <c r="Z62" s="198">
        <v>68.98</v>
      </c>
      <c r="AA62" s="198">
        <v>17.27</v>
      </c>
      <c r="AB62" s="198">
        <v>0</v>
      </c>
      <c r="AC62" s="198">
        <v>6.46</v>
      </c>
      <c r="AD62" s="198">
        <v>0</v>
      </c>
      <c r="AE62" s="198">
        <v>0</v>
      </c>
      <c r="AF62" s="198">
        <v>0</v>
      </c>
      <c r="AG62" s="198">
        <v>20.89</v>
      </c>
      <c r="AH62" s="198">
        <v>0</v>
      </c>
      <c r="AI62" s="198">
        <v>0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4.0599999999999996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160.33000000000001</v>
      </c>
      <c r="L63" s="198">
        <v>41.2</v>
      </c>
      <c r="M63" s="198">
        <v>0</v>
      </c>
      <c r="N63" s="198">
        <v>29.14</v>
      </c>
      <c r="O63" s="198">
        <v>48.94</v>
      </c>
      <c r="P63" s="198">
        <v>57.05</v>
      </c>
      <c r="Q63" s="198">
        <v>4.79</v>
      </c>
      <c r="R63" s="198">
        <v>5.23</v>
      </c>
      <c r="S63" s="198">
        <v>6.51</v>
      </c>
      <c r="T63" s="198">
        <v>0</v>
      </c>
      <c r="U63" s="198">
        <v>221.68</v>
      </c>
      <c r="V63" s="198">
        <v>3.52</v>
      </c>
      <c r="W63" s="198">
        <v>11.45</v>
      </c>
      <c r="X63" s="198">
        <v>12.13</v>
      </c>
      <c r="Y63" s="198">
        <v>0</v>
      </c>
      <c r="Z63" s="198">
        <v>68.98</v>
      </c>
      <c r="AA63" s="198">
        <v>17.27</v>
      </c>
      <c r="AB63" s="198">
        <v>0</v>
      </c>
      <c r="AC63" s="198">
        <v>8.7100000000000009</v>
      </c>
      <c r="AD63" s="198">
        <v>0</v>
      </c>
      <c r="AE63" s="198">
        <v>0</v>
      </c>
      <c r="AF63" s="198">
        <v>0</v>
      </c>
      <c r="AG63" s="198">
        <v>20.89</v>
      </c>
      <c r="AH63" s="198">
        <v>0</v>
      </c>
      <c r="AI63" s="198">
        <v>7.62</v>
      </c>
      <c r="AJ63" s="198">
        <v>0</v>
      </c>
      <c r="AK63" s="198">
        <v>46.8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4.0599999999999996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160.33000000000001</v>
      </c>
      <c r="L64" s="198">
        <v>41.2</v>
      </c>
      <c r="M64" s="198">
        <v>0</v>
      </c>
      <c r="N64" s="198">
        <v>29.14</v>
      </c>
      <c r="O64" s="198">
        <v>48.94</v>
      </c>
      <c r="P64" s="198">
        <v>57.05</v>
      </c>
      <c r="Q64" s="198">
        <v>4.79</v>
      </c>
      <c r="R64" s="198">
        <v>5.23</v>
      </c>
      <c r="S64" s="198">
        <v>6.51</v>
      </c>
      <c r="T64" s="198">
        <v>0</v>
      </c>
      <c r="U64" s="198">
        <v>221.68</v>
      </c>
      <c r="V64" s="198">
        <v>3.52</v>
      </c>
      <c r="W64" s="198">
        <v>11.45</v>
      </c>
      <c r="X64" s="198">
        <v>12.13</v>
      </c>
      <c r="Y64" s="198">
        <v>0</v>
      </c>
      <c r="Z64" s="198">
        <v>68.98</v>
      </c>
      <c r="AA64" s="198">
        <v>17.27</v>
      </c>
      <c r="AB64" s="198">
        <v>0</v>
      </c>
      <c r="AC64" s="198">
        <v>8.7100000000000009</v>
      </c>
      <c r="AD64" s="198">
        <v>0</v>
      </c>
      <c r="AE64" s="198">
        <v>0</v>
      </c>
      <c r="AF64" s="198">
        <v>0</v>
      </c>
      <c r="AG64" s="198">
        <v>20.89</v>
      </c>
      <c r="AH64" s="198">
        <v>0</v>
      </c>
      <c r="AI64" s="198">
        <v>9.52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4.0599999999999996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160.33000000000001</v>
      </c>
      <c r="L65" s="198">
        <v>41.2</v>
      </c>
      <c r="M65" s="198">
        <v>0</v>
      </c>
      <c r="N65" s="198">
        <v>29.14</v>
      </c>
      <c r="O65" s="198">
        <v>48.94</v>
      </c>
      <c r="P65" s="198">
        <v>57.05</v>
      </c>
      <c r="Q65" s="198">
        <v>4.79</v>
      </c>
      <c r="R65" s="198">
        <v>5.23</v>
      </c>
      <c r="S65" s="198">
        <v>6.51</v>
      </c>
      <c r="T65" s="198">
        <v>0</v>
      </c>
      <c r="U65" s="198">
        <v>221.68</v>
      </c>
      <c r="V65" s="198">
        <v>3.52</v>
      </c>
      <c r="W65" s="198">
        <v>11.45</v>
      </c>
      <c r="X65" s="198">
        <v>12.13</v>
      </c>
      <c r="Y65" s="198">
        <v>0</v>
      </c>
      <c r="Z65" s="198">
        <v>68.98</v>
      </c>
      <c r="AA65" s="198">
        <v>17.27</v>
      </c>
      <c r="AB65" s="198">
        <v>0</v>
      </c>
      <c r="AC65" s="198">
        <v>8.7100000000000009</v>
      </c>
      <c r="AD65" s="198">
        <v>6.03</v>
      </c>
      <c r="AE65" s="198">
        <v>0</v>
      </c>
      <c r="AF65" s="198">
        <v>0</v>
      </c>
      <c r="AG65" s="198">
        <v>20.89</v>
      </c>
      <c r="AH65" s="198">
        <v>0</v>
      </c>
      <c r="AI65" s="198">
        <v>9.52</v>
      </c>
      <c r="AJ65" s="198">
        <v>0</v>
      </c>
      <c r="AK65" s="198">
        <v>46.8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4.0599999999999996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160.33000000000001</v>
      </c>
      <c r="L66" s="198">
        <v>41.2</v>
      </c>
      <c r="M66" s="198">
        <v>0</v>
      </c>
      <c r="N66" s="198">
        <v>29.14</v>
      </c>
      <c r="O66" s="198">
        <v>48.94</v>
      </c>
      <c r="P66" s="198">
        <v>57.05</v>
      </c>
      <c r="Q66" s="198">
        <v>4.79</v>
      </c>
      <c r="R66" s="198">
        <v>5.23</v>
      </c>
      <c r="S66" s="198">
        <v>6.51</v>
      </c>
      <c r="T66" s="198">
        <v>0</v>
      </c>
      <c r="U66" s="198">
        <v>221.68</v>
      </c>
      <c r="V66" s="198">
        <v>3.52</v>
      </c>
      <c r="W66" s="198">
        <v>11.45</v>
      </c>
      <c r="X66" s="198">
        <v>12.13</v>
      </c>
      <c r="Y66" s="198">
        <v>0</v>
      </c>
      <c r="Z66" s="198">
        <v>68.98</v>
      </c>
      <c r="AA66" s="198">
        <v>17.27</v>
      </c>
      <c r="AB66" s="198">
        <v>0</v>
      </c>
      <c r="AC66" s="198">
        <v>8.7100000000000009</v>
      </c>
      <c r="AD66" s="198">
        <v>6.03</v>
      </c>
      <c r="AE66" s="198">
        <v>0</v>
      </c>
      <c r="AF66" s="198">
        <v>0</v>
      </c>
      <c r="AG66" s="198">
        <v>20.89</v>
      </c>
      <c r="AH66" s="198">
        <v>0</v>
      </c>
      <c r="AI66" s="198">
        <v>9.52</v>
      </c>
      <c r="AJ66" s="198">
        <v>0</v>
      </c>
      <c r="AK66" s="198">
        <v>46.8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4.0599999999999996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160.33000000000001</v>
      </c>
      <c r="L67" s="198">
        <v>41.2</v>
      </c>
      <c r="M67" s="198">
        <v>0</v>
      </c>
      <c r="N67" s="198">
        <v>29.14</v>
      </c>
      <c r="O67" s="198">
        <v>48.94</v>
      </c>
      <c r="P67" s="198">
        <v>57.05</v>
      </c>
      <c r="Q67" s="198">
        <v>4.79</v>
      </c>
      <c r="R67" s="198">
        <v>5.23</v>
      </c>
      <c r="S67" s="198">
        <v>6.51</v>
      </c>
      <c r="T67" s="198">
        <v>0</v>
      </c>
      <c r="U67" s="198">
        <v>221.68</v>
      </c>
      <c r="V67" s="198">
        <v>3.52</v>
      </c>
      <c r="W67" s="198">
        <v>11.45</v>
      </c>
      <c r="X67" s="198">
        <v>12.13</v>
      </c>
      <c r="Y67" s="198">
        <v>0</v>
      </c>
      <c r="Z67" s="198">
        <v>68.98</v>
      </c>
      <c r="AA67" s="198">
        <v>17.27</v>
      </c>
      <c r="AB67" s="198">
        <v>0</v>
      </c>
      <c r="AC67" s="198">
        <v>8.7100000000000009</v>
      </c>
      <c r="AD67" s="198">
        <v>6.03</v>
      </c>
      <c r="AE67" s="198">
        <v>0</v>
      </c>
      <c r="AF67" s="198">
        <v>0</v>
      </c>
      <c r="AG67" s="198">
        <v>20.89</v>
      </c>
      <c r="AH67" s="198">
        <v>0</v>
      </c>
      <c r="AI67" s="198">
        <v>9.52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4.0599999999999996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160.33000000000001</v>
      </c>
      <c r="L68" s="198">
        <v>41.2</v>
      </c>
      <c r="M68" s="198">
        <v>0</v>
      </c>
      <c r="N68" s="198">
        <v>29.14</v>
      </c>
      <c r="O68" s="198">
        <v>48.94</v>
      </c>
      <c r="P68" s="198">
        <v>57.05</v>
      </c>
      <c r="Q68" s="198">
        <v>4.79</v>
      </c>
      <c r="R68" s="198">
        <v>5.23</v>
      </c>
      <c r="S68" s="198">
        <v>6.51</v>
      </c>
      <c r="T68" s="198">
        <v>0</v>
      </c>
      <c r="U68" s="198">
        <v>221.68</v>
      </c>
      <c r="V68" s="198">
        <v>3.52</v>
      </c>
      <c r="W68" s="198">
        <v>11.45</v>
      </c>
      <c r="X68" s="198">
        <v>12.13</v>
      </c>
      <c r="Y68" s="198">
        <v>0</v>
      </c>
      <c r="Z68" s="198">
        <v>68.98</v>
      </c>
      <c r="AA68" s="198">
        <v>17.27</v>
      </c>
      <c r="AB68" s="198">
        <v>0</v>
      </c>
      <c r="AC68" s="198">
        <v>7.28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20</v>
      </c>
      <c r="AJ68" s="198">
        <v>0</v>
      </c>
      <c r="AK68" s="198">
        <v>46.8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4.0599999999999996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160.33000000000001</v>
      </c>
      <c r="L69" s="198">
        <v>41.2</v>
      </c>
      <c r="M69" s="198">
        <v>0</v>
      </c>
      <c r="N69" s="198">
        <v>29.14</v>
      </c>
      <c r="O69" s="198">
        <v>48.94</v>
      </c>
      <c r="P69" s="198">
        <v>57.05</v>
      </c>
      <c r="Q69" s="198">
        <v>4.79</v>
      </c>
      <c r="R69" s="198">
        <v>5.23</v>
      </c>
      <c r="S69" s="198">
        <v>6.51</v>
      </c>
      <c r="T69" s="198">
        <v>0</v>
      </c>
      <c r="U69" s="198">
        <v>221.68</v>
      </c>
      <c r="V69" s="198">
        <v>3.52</v>
      </c>
      <c r="W69" s="198">
        <v>11.45</v>
      </c>
      <c r="X69" s="198">
        <v>12.13</v>
      </c>
      <c r="Y69" s="198">
        <v>0</v>
      </c>
      <c r="Z69" s="198">
        <v>68.98</v>
      </c>
      <c r="AA69" s="198">
        <v>17.27</v>
      </c>
      <c r="AB69" s="198">
        <v>0</v>
      </c>
      <c r="AC69" s="198">
        <v>7.28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20</v>
      </c>
      <c r="AJ69" s="198">
        <v>0</v>
      </c>
      <c r="AK69" s="198">
        <v>46.8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23.5</v>
      </c>
      <c r="AR69" s="198">
        <v>0</v>
      </c>
      <c r="AS69" s="198">
        <v>0</v>
      </c>
      <c r="AT69" s="198">
        <v>4.0599999999999996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160.33000000000001</v>
      </c>
      <c r="L70" s="198">
        <v>41.2</v>
      </c>
      <c r="M70" s="198">
        <v>0</v>
      </c>
      <c r="N70" s="198">
        <v>29.14</v>
      </c>
      <c r="O70" s="198">
        <v>48.94</v>
      </c>
      <c r="P70" s="198">
        <v>57.05</v>
      </c>
      <c r="Q70" s="198">
        <v>4.79</v>
      </c>
      <c r="R70" s="198">
        <v>5.23</v>
      </c>
      <c r="S70" s="198">
        <v>6.51</v>
      </c>
      <c r="T70" s="198">
        <v>0</v>
      </c>
      <c r="U70" s="198">
        <v>221.68</v>
      </c>
      <c r="V70" s="198">
        <v>3.52</v>
      </c>
      <c r="W70" s="198">
        <v>11.45</v>
      </c>
      <c r="X70" s="198">
        <v>12.13</v>
      </c>
      <c r="Y70" s="198">
        <v>0</v>
      </c>
      <c r="Z70" s="198">
        <v>68.98</v>
      </c>
      <c r="AA70" s="198">
        <v>17.27</v>
      </c>
      <c r="AB70" s="198">
        <v>0</v>
      </c>
      <c r="AC70" s="198">
        <v>7.28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20</v>
      </c>
      <c r="AJ70" s="198">
        <v>0</v>
      </c>
      <c r="AK70" s="198">
        <v>46.8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23.31</v>
      </c>
      <c r="AR70" s="198">
        <v>0</v>
      </c>
      <c r="AS70" s="198">
        <v>0</v>
      </c>
      <c r="AT70" s="198">
        <v>4.0599999999999996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160.33000000000001</v>
      </c>
      <c r="L71" s="198">
        <v>41.2</v>
      </c>
      <c r="M71" s="198">
        <v>0</v>
      </c>
      <c r="N71" s="198">
        <v>29.14</v>
      </c>
      <c r="O71" s="198">
        <v>48.94</v>
      </c>
      <c r="P71" s="198">
        <v>57.05</v>
      </c>
      <c r="Q71" s="198">
        <v>4.79</v>
      </c>
      <c r="R71" s="198">
        <v>5.23</v>
      </c>
      <c r="S71" s="198">
        <v>6.51</v>
      </c>
      <c r="T71" s="198">
        <v>0</v>
      </c>
      <c r="U71" s="198">
        <v>221.68</v>
      </c>
      <c r="V71" s="198">
        <v>3.52</v>
      </c>
      <c r="W71" s="198">
        <v>11.45</v>
      </c>
      <c r="X71" s="198">
        <v>12.13</v>
      </c>
      <c r="Y71" s="198">
        <v>0</v>
      </c>
      <c r="Z71" s="198">
        <v>68.98</v>
      </c>
      <c r="AA71" s="198">
        <v>17.27</v>
      </c>
      <c r="AB71" s="198">
        <v>0</v>
      </c>
      <c r="AC71" s="198">
        <v>7.28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25</v>
      </c>
      <c r="AJ71" s="198">
        <v>0</v>
      </c>
      <c r="AK71" s="198">
        <v>47.58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23.15</v>
      </c>
      <c r="AR71" s="198">
        <v>0</v>
      </c>
      <c r="AS71" s="198">
        <v>0</v>
      </c>
      <c r="AT71" s="198">
        <v>4.0599999999999996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160.33000000000001</v>
      </c>
      <c r="L72" s="198">
        <v>41.2</v>
      </c>
      <c r="M72" s="198">
        <v>0</v>
      </c>
      <c r="N72" s="198">
        <v>29.14</v>
      </c>
      <c r="O72" s="198">
        <v>48.94</v>
      </c>
      <c r="P72" s="198">
        <v>57.05</v>
      </c>
      <c r="Q72" s="198">
        <v>4.79</v>
      </c>
      <c r="R72" s="198">
        <v>5.23</v>
      </c>
      <c r="S72" s="198">
        <v>6.51</v>
      </c>
      <c r="T72" s="198">
        <v>0</v>
      </c>
      <c r="U72" s="198">
        <v>221.68</v>
      </c>
      <c r="V72" s="198">
        <v>3.52</v>
      </c>
      <c r="W72" s="198">
        <v>11.45</v>
      </c>
      <c r="X72" s="198">
        <v>12.13</v>
      </c>
      <c r="Y72" s="198">
        <v>0</v>
      </c>
      <c r="Z72" s="198">
        <v>68.98</v>
      </c>
      <c r="AA72" s="198">
        <v>17.27</v>
      </c>
      <c r="AB72" s="198">
        <v>0</v>
      </c>
      <c r="AC72" s="198">
        <v>7.28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25</v>
      </c>
      <c r="AJ72" s="198">
        <v>0</v>
      </c>
      <c r="AK72" s="198">
        <v>47.58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23.07</v>
      </c>
      <c r="AR72" s="198">
        <v>0</v>
      </c>
      <c r="AS72" s="198">
        <v>0</v>
      </c>
      <c r="AT72" s="198">
        <v>4.0599999999999996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160.33000000000001</v>
      </c>
      <c r="L73" s="198">
        <v>41.2</v>
      </c>
      <c r="M73" s="198">
        <v>0</v>
      </c>
      <c r="N73" s="198">
        <v>29.14</v>
      </c>
      <c r="O73" s="198">
        <v>48.94</v>
      </c>
      <c r="P73" s="198">
        <v>57.05</v>
      </c>
      <c r="Q73" s="198">
        <v>4.79</v>
      </c>
      <c r="R73" s="198">
        <v>5.23</v>
      </c>
      <c r="S73" s="198">
        <v>6.51</v>
      </c>
      <c r="T73" s="198">
        <v>0</v>
      </c>
      <c r="U73" s="198">
        <v>221.68</v>
      </c>
      <c r="V73" s="198">
        <v>3.52</v>
      </c>
      <c r="W73" s="198">
        <v>11.45</v>
      </c>
      <c r="X73" s="198">
        <v>12.13</v>
      </c>
      <c r="Y73" s="198">
        <v>0</v>
      </c>
      <c r="Z73" s="198">
        <v>68.98</v>
      </c>
      <c r="AA73" s="198">
        <v>17.27</v>
      </c>
      <c r="AB73" s="198">
        <v>0</v>
      </c>
      <c r="AC73" s="198">
        <v>7.28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25</v>
      </c>
      <c r="AJ73" s="198">
        <v>0</v>
      </c>
      <c r="AK73" s="198">
        <v>47.58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18.02</v>
      </c>
      <c r="AR73" s="198">
        <v>0</v>
      </c>
      <c r="AS73" s="198">
        <v>0</v>
      </c>
      <c r="AT73" s="198">
        <v>4.0599999999999996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160.33000000000001</v>
      </c>
      <c r="L74" s="198">
        <v>41.2</v>
      </c>
      <c r="M74" s="198">
        <v>0</v>
      </c>
      <c r="N74" s="198">
        <v>29.14</v>
      </c>
      <c r="O74" s="198">
        <v>48.94</v>
      </c>
      <c r="P74" s="198">
        <v>57.05</v>
      </c>
      <c r="Q74" s="198">
        <v>4.79</v>
      </c>
      <c r="R74" s="198">
        <v>5.23</v>
      </c>
      <c r="S74" s="198">
        <v>6.51</v>
      </c>
      <c r="T74" s="198">
        <v>0</v>
      </c>
      <c r="U74" s="198">
        <v>221.68</v>
      </c>
      <c r="V74" s="198">
        <v>3.52</v>
      </c>
      <c r="W74" s="198">
        <v>11.45</v>
      </c>
      <c r="X74" s="198">
        <v>12.13</v>
      </c>
      <c r="Y74" s="198">
        <v>0</v>
      </c>
      <c r="Z74" s="198">
        <v>68.98</v>
      </c>
      <c r="AA74" s="198">
        <v>17.27</v>
      </c>
      <c r="AB74" s="198">
        <v>0</v>
      </c>
      <c r="AC74" s="198">
        <v>7.28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25</v>
      </c>
      <c r="AJ74" s="198">
        <v>0</v>
      </c>
      <c r="AK74" s="198">
        <v>47.58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7.76</v>
      </c>
      <c r="AR74" s="198">
        <v>0</v>
      </c>
      <c r="AS74" s="198">
        <v>0</v>
      </c>
      <c r="AT74" s="198">
        <v>4.0599999999999996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160.33000000000001</v>
      </c>
      <c r="L75" s="198">
        <v>41.2</v>
      </c>
      <c r="M75" s="198">
        <v>0</v>
      </c>
      <c r="N75" s="198">
        <v>29.14</v>
      </c>
      <c r="O75" s="198">
        <v>48.94</v>
      </c>
      <c r="P75" s="198">
        <v>57.05</v>
      </c>
      <c r="Q75" s="198">
        <v>4.79</v>
      </c>
      <c r="R75" s="198">
        <v>5.23</v>
      </c>
      <c r="S75" s="198">
        <v>6.51</v>
      </c>
      <c r="T75" s="198">
        <v>0</v>
      </c>
      <c r="U75" s="198">
        <v>221.68</v>
      </c>
      <c r="V75" s="198">
        <v>3.52</v>
      </c>
      <c r="W75" s="198">
        <v>11.45</v>
      </c>
      <c r="X75" s="198">
        <v>12.13</v>
      </c>
      <c r="Y75" s="198">
        <v>0</v>
      </c>
      <c r="Z75" s="198">
        <v>68.98</v>
      </c>
      <c r="AA75" s="198">
        <v>17.27</v>
      </c>
      <c r="AB75" s="198">
        <v>0</v>
      </c>
      <c r="AC75" s="198">
        <v>7.28</v>
      </c>
      <c r="AD75" s="198">
        <v>0</v>
      </c>
      <c r="AE75" s="198">
        <v>0</v>
      </c>
      <c r="AF75" s="198">
        <v>0</v>
      </c>
      <c r="AG75" s="198">
        <v>20.89</v>
      </c>
      <c r="AH75" s="198">
        <v>0</v>
      </c>
      <c r="AI75" s="198">
        <v>25</v>
      </c>
      <c r="AJ75" s="198">
        <v>0</v>
      </c>
      <c r="AK75" s="198">
        <v>47.58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4.0599999999999996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160.33000000000001</v>
      </c>
      <c r="L76" s="198">
        <v>41.2</v>
      </c>
      <c r="M76" s="198">
        <v>0</v>
      </c>
      <c r="N76" s="198">
        <v>29.14</v>
      </c>
      <c r="O76" s="198">
        <v>48.94</v>
      </c>
      <c r="P76" s="198">
        <v>57.05</v>
      </c>
      <c r="Q76" s="198">
        <v>4.79</v>
      </c>
      <c r="R76" s="198">
        <v>5.23</v>
      </c>
      <c r="S76" s="198">
        <v>6.51</v>
      </c>
      <c r="T76" s="198">
        <v>0</v>
      </c>
      <c r="U76" s="198">
        <v>221.68</v>
      </c>
      <c r="V76" s="198">
        <v>3.52</v>
      </c>
      <c r="W76" s="198">
        <v>11.45</v>
      </c>
      <c r="X76" s="198">
        <v>12.13</v>
      </c>
      <c r="Y76" s="198">
        <v>0</v>
      </c>
      <c r="Z76" s="198">
        <v>68.98</v>
      </c>
      <c r="AA76" s="198">
        <v>17.27</v>
      </c>
      <c r="AB76" s="198">
        <v>0</v>
      </c>
      <c r="AC76" s="198">
        <v>7.28</v>
      </c>
      <c r="AD76" s="198">
        <v>0</v>
      </c>
      <c r="AE76" s="198">
        <v>0</v>
      </c>
      <c r="AF76" s="198">
        <v>0</v>
      </c>
      <c r="AG76" s="198">
        <v>20.89</v>
      </c>
      <c r="AH76" s="198">
        <v>0</v>
      </c>
      <c r="AI76" s="198">
        <v>25</v>
      </c>
      <c r="AJ76" s="198">
        <v>0</v>
      </c>
      <c r="AK76" s="198">
        <v>47.58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4.0599999999999996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160.33000000000001</v>
      </c>
      <c r="L77" s="198">
        <v>41.2</v>
      </c>
      <c r="M77" s="198">
        <v>0</v>
      </c>
      <c r="N77" s="198">
        <v>29.14</v>
      </c>
      <c r="O77" s="198">
        <v>48.94</v>
      </c>
      <c r="P77" s="198">
        <v>57.05</v>
      </c>
      <c r="Q77" s="198">
        <v>4.79</v>
      </c>
      <c r="R77" s="198">
        <v>5.23</v>
      </c>
      <c r="S77" s="198">
        <v>6.51</v>
      </c>
      <c r="T77" s="198">
        <v>0</v>
      </c>
      <c r="U77" s="198">
        <v>221.68</v>
      </c>
      <c r="V77" s="198">
        <v>3.52</v>
      </c>
      <c r="W77" s="198">
        <v>11.45</v>
      </c>
      <c r="X77" s="198">
        <v>12.13</v>
      </c>
      <c r="Y77" s="198">
        <v>0</v>
      </c>
      <c r="Z77" s="198">
        <v>68.98</v>
      </c>
      <c r="AA77" s="198">
        <v>17.27</v>
      </c>
      <c r="AB77" s="198">
        <v>0</v>
      </c>
      <c r="AC77" s="198">
        <v>7.28</v>
      </c>
      <c r="AD77" s="198">
        <v>0</v>
      </c>
      <c r="AE77" s="198">
        <v>0</v>
      </c>
      <c r="AF77" s="198">
        <v>0</v>
      </c>
      <c r="AG77" s="198">
        <v>20.89</v>
      </c>
      <c r="AH77" s="198">
        <v>0</v>
      </c>
      <c r="AI77" s="198">
        <v>25</v>
      </c>
      <c r="AJ77" s="198">
        <v>0</v>
      </c>
      <c r="AK77" s="198">
        <v>47.58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4.0599999999999996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160.33000000000001</v>
      </c>
      <c r="L78" s="198">
        <v>41.2</v>
      </c>
      <c r="M78" s="198">
        <v>0</v>
      </c>
      <c r="N78" s="198">
        <v>29.14</v>
      </c>
      <c r="O78" s="198">
        <v>48.94</v>
      </c>
      <c r="P78" s="198">
        <v>57.05</v>
      </c>
      <c r="Q78" s="198">
        <v>4.79</v>
      </c>
      <c r="R78" s="198">
        <v>5.23</v>
      </c>
      <c r="S78" s="198">
        <v>6.51</v>
      </c>
      <c r="T78" s="198">
        <v>0</v>
      </c>
      <c r="U78" s="198">
        <v>221.68</v>
      </c>
      <c r="V78" s="198">
        <v>3.52</v>
      </c>
      <c r="W78" s="198">
        <v>11.45</v>
      </c>
      <c r="X78" s="198">
        <v>12.13</v>
      </c>
      <c r="Y78" s="198">
        <v>0</v>
      </c>
      <c r="Z78" s="198">
        <v>68.98</v>
      </c>
      <c r="AA78" s="198">
        <v>17.27</v>
      </c>
      <c r="AB78" s="198">
        <v>0</v>
      </c>
      <c r="AC78" s="198">
        <v>7.28</v>
      </c>
      <c r="AD78" s="198">
        <v>0</v>
      </c>
      <c r="AE78" s="198">
        <v>0</v>
      </c>
      <c r="AF78" s="198">
        <v>0</v>
      </c>
      <c r="AG78" s="198">
        <v>20.89</v>
      </c>
      <c r="AH78" s="198">
        <v>0</v>
      </c>
      <c r="AI78" s="198">
        <v>25</v>
      </c>
      <c r="AJ78" s="198">
        <v>0</v>
      </c>
      <c r="AK78" s="198">
        <v>47.58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4.0599999999999996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160.33000000000001</v>
      </c>
      <c r="L79" s="198">
        <v>41.2</v>
      </c>
      <c r="M79" s="198">
        <v>0</v>
      </c>
      <c r="N79" s="198">
        <v>29.14</v>
      </c>
      <c r="O79" s="198">
        <v>48.94</v>
      </c>
      <c r="P79" s="198">
        <v>57.05</v>
      </c>
      <c r="Q79" s="198">
        <v>4.79</v>
      </c>
      <c r="R79" s="198">
        <v>5.23</v>
      </c>
      <c r="S79" s="198">
        <v>6.51</v>
      </c>
      <c r="T79" s="198">
        <v>0</v>
      </c>
      <c r="U79" s="198">
        <v>221.68</v>
      </c>
      <c r="V79" s="198">
        <v>3.52</v>
      </c>
      <c r="W79" s="198">
        <v>11.45</v>
      </c>
      <c r="X79" s="198">
        <v>12.13</v>
      </c>
      <c r="Y79" s="198">
        <v>0</v>
      </c>
      <c r="Z79" s="198">
        <v>68.98</v>
      </c>
      <c r="AA79" s="198">
        <v>17.27</v>
      </c>
      <c r="AB79" s="198">
        <v>0</v>
      </c>
      <c r="AC79" s="198">
        <v>7.28</v>
      </c>
      <c r="AD79" s="198">
        <v>0</v>
      </c>
      <c r="AE79" s="198">
        <v>0</v>
      </c>
      <c r="AF79" s="198">
        <v>0</v>
      </c>
      <c r="AG79" s="198">
        <v>20.89</v>
      </c>
      <c r="AH79" s="198">
        <v>0</v>
      </c>
      <c r="AI79" s="198">
        <v>25</v>
      </c>
      <c r="AJ79" s="198">
        <v>0</v>
      </c>
      <c r="AK79" s="198">
        <v>47.58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4.0599999999999996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160.33000000000001</v>
      </c>
      <c r="L80" s="198">
        <v>41.2</v>
      </c>
      <c r="M80" s="198">
        <v>0</v>
      </c>
      <c r="N80" s="198">
        <v>29.14</v>
      </c>
      <c r="O80" s="198">
        <v>48.94</v>
      </c>
      <c r="P80" s="198">
        <v>57.05</v>
      </c>
      <c r="Q80" s="198">
        <v>4.79</v>
      </c>
      <c r="R80" s="198">
        <v>5.23</v>
      </c>
      <c r="S80" s="198">
        <v>6.51</v>
      </c>
      <c r="T80" s="198">
        <v>0</v>
      </c>
      <c r="U80" s="198">
        <v>221.68</v>
      </c>
      <c r="V80" s="198">
        <v>3.52</v>
      </c>
      <c r="W80" s="198">
        <v>11.45</v>
      </c>
      <c r="X80" s="198">
        <v>12.13</v>
      </c>
      <c r="Y80" s="198">
        <v>0</v>
      </c>
      <c r="Z80" s="198">
        <v>68.98</v>
      </c>
      <c r="AA80" s="198">
        <v>17.27</v>
      </c>
      <c r="AB80" s="198">
        <v>0</v>
      </c>
      <c r="AC80" s="198">
        <v>7.28</v>
      </c>
      <c r="AD80" s="198">
        <v>0</v>
      </c>
      <c r="AE80" s="198">
        <v>0</v>
      </c>
      <c r="AF80" s="198">
        <v>0</v>
      </c>
      <c r="AG80" s="198">
        <v>20.89</v>
      </c>
      <c r="AH80" s="198">
        <v>0</v>
      </c>
      <c r="AI80" s="198">
        <v>25</v>
      </c>
      <c r="AJ80" s="198">
        <v>0</v>
      </c>
      <c r="AK80" s="198">
        <v>47.58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4.0599999999999996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160.33000000000001</v>
      </c>
      <c r="L81" s="198">
        <v>41.2</v>
      </c>
      <c r="M81" s="198">
        <v>0</v>
      </c>
      <c r="N81" s="198">
        <v>29.14</v>
      </c>
      <c r="O81" s="198">
        <v>48.94</v>
      </c>
      <c r="P81" s="198">
        <v>57.05</v>
      </c>
      <c r="Q81" s="198">
        <v>4.79</v>
      </c>
      <c r="R81" s="198">
        <v>5.23</v>
      </c>
      <c r="S81" s="198">
        <v>6.51</v>
      </c>
      <c r="T81" s="198">
        <v>0</v>
      </c>
      <c r="U81" s="198">
        <v>221.68</v>
      </c>
      <c r="V81" s="198">
        <v>3.52</v>
      </c>
      <c r="W81" s="198">
        <v>11.45</v>
      </c>
      <c r="X81" s="198">
        <v>12.13</v>
      </c>
      <c r="Y81" s="198">
        <v>0</v>
      </c>
      <c r="Z81" s="198">
        <v>68.98</v>
      </c>
      <c r="AA81" s="198">
        <v>17.27</v>
      </c>
      <c r="AB81" s="198">
        <v>0</v>
      </c>
      <c r="AC81" s="198">
        <v>14.78</v>
      </c>
      <c r="AD81" s="198">
        <v>0</v>
      </c>
      <c r="AE81" s="198">
        <v>0</v>
      </c>
      <c r="AF81" s="198">
        <v>0</v>
      </c>
      <c r="AG81" s="198">
        <v>20.89</v>
      </c>
      <c r="AH81" s="198">
        <v>0</v>
      </c>
      <c r="AI81" s="198">
        <v>25</v>
      </c>
      <c r="AJ81" s="198">
        <v>0</v>
      </c>
      <c r="AK81" s="198">
        <v>47.58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4.0599999999999996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160.33000000000001</v>
      </c>
      <c r="L82" s="198">
        <v>41.2</v>
      </c>
      <c r="M82" s="198">
        <v>0</v>
      </c>
      <c r="N82" s="198">
        <v>29.14</v>
      </c>
      <c r="O82" s="198">
        <v>48.94</v>
      </c>
      <c r="P82" s="198">
        <v>57.05</v>
      </c>
      <c r="Q82" s="198">
        <v>4.79</v>
      </c>
      <c r="R82" s="198">
        <v>5.23</v>
      </c>
      <c r="S82" s="198">
        <v>6.51</v>
      </c>
      <c r="T82" s="198">
        <v>0</v>
      </c>
      <c r="U82" s="198">
        <v>221.68</v>
      </c>
      <c r="V82" s="198">
        <v>3.52</v>
      </c>
      <c r="W82" s="198">
        <v>11.45</v>
      </c>
      <c r="X82" s="198">
        <v>12.13</v>
      </c>
      <c r="Y82" s="198">
        <v>0</v>
      </c>
      <c r="Z82" s="198">
        <v>68.98</v>
      </c>
      <c r="AA82" s="198">
        <v>17.27</v>
      </c>
      <c r="AB82" s="198">
        <v>0</v>
      </c>
      <c r="AC82" s="198">
        <v>15.47</v>
      </c>
      <c r="AD82" s="198">
        <v>0</v>
      </c>
      <c r="AE82" s="198">
        <v>0</v>
      </c>
      <c r="AF82" s="198">
        <v>0</v>
      </c>
      <c r="AG82" s="198">
        <v>20.89</v>
      </c>
      <c r="AH82" s="198">
        <v>0</v>
      </c>
      <c r="AI82" s="198">
        <v>25</v>
      </c>
      <c r="AJ82" s="198">
        <v>0</v>
      </c>
      <c r="AK82" s="198">
        <v>47.58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4.0599999999999996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0.06</v>
      </c>
      <c r="K83" s="198">
        <v>160.33000000000001</v>
      </c>
      <c r="L83" s="198">
        <v>41.2</v>
      </c>
      <c r="M83" s="198">
        <v>0</v>
      </c>
      <c r="N83" s="198">
        <v>29.14</v>
      </c>
      <c r="O83" s="198">
        <v>48.94</v>
      </c>
      <c r="P83" s="198">
        <v>57.05</v>
      </c>
      <c r="Q83" s="198">
        <v>4.79</v>
      </c>
      <c r="R83" s="198">
        <v>5.23</v>
      </c>
      <c r="S83" s="198">
        <v>6.51</v>
      </c>
      <c r="T83" s="198">
        <v>0</v>
      </c>
      <c r="U83" s="198">
        <v>221.68</v>
      </c>
      <c r="V83" s="198">
        <v>3.52</v>
      </c>
      <c r="W83" s="198">
        <v>11.45</v>
      </c>
      <c r="X83" s="198">
        <v>12.13</v>
      </c>
      <c r="Y83" s="198">
        <v>0</v>
      </c>
      <c r="Z83" s="198">
        <v>68.98</v>
      </c>
      <c r="AA83" s="198">
        <v>17.27</v>
      </c>
      <c r="AB83" s="198">
        <v>0</v>
      </c>
      <c r="AC83" s="198">
        <v>15.47</v>
      </c>
      <c r="AD83" s="198">
        <v>0</v>
      </c>
      <c r="AE83" s="198">
        <v>0</v>
      </c>
      <c r="AF83" s="198">
        <v>0</v>
      </c>
      <c r="AG83" s="198">
        <v>20.89</v>
      </c>
      <c r="AH83" s="198">
        <v>0</v>
      </c>
      <c r="AI83" s="198">
        <v>25</v>
      </c>
      <c r="AJ83" s="198">
        <v>0</v>
      </c>
      <c r="AK83" s="198">
        <v>48.36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4.0599999999999996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0.06</v>
      </c>
      <c r="K84" s="198">
        <v>160.33000000000001</v>
      </c>
      <c r="L84" s="198">
        <v>41.2</v>
      </c>
      <c r="M84" s="198">
        <v>0</v>
      </c>
      <c r="N84" s="198">
        <v>29.14</v>
      </c>
      <c r="O84" s="198">
        <v>48.94</v>
      </c>
      <c r="P84" s="198">
        <v>57.05</v>
      </c>
      <c r="Q84" s="198">
        <v>4.79</v>
      </c>
      <c r="R84" s="198">
        <v>5.23</v>
      </c>
      <c r="S84" s="198">
        <v>6.51</v>
      </c>
      <c r="T84" s="198">
        <v>0</v>
      </c>
      <c r="U84" s="198">
        <v>221.68</v>
      </c>
      <c r="V84" s="198">
        <v>3.52</v>
      </c>
      <c r="W84" s="198">
        <v>11.45</v>
      </c>
      <c r="X84" s="198">
        <v>12.13</v>
      </c>
      <c r="Y84" s="198">
        <v>0</v>
      </c>
      <c r="Z84" s="198">
        <v>68.98</v>
      </c>
      <c r="AA84" s="198">
        <v>17.27</v>
      </c>
      <c r="AB84" s="198">
        <v>0</v>
      </c>
      <c r="AC84" s="198">
        <v>15.47</v>
      </c>
      <c r="AD84" s="198">
        <v>0</v>
      </c>
      <c r="AE84" s="198">
        <v>0</v>
      </c>
      <c r="AF84" s="198">
        <v>0</v>
      </c>
      <c r="AG84" s="198">
        <v>20.89</v>
      </c>
      <c r="AH84" s="198">
        <v>0</v>
      </c>
      <c r="AI84" s="198">
        <v>25</v>
      </c>
      <c r="AJ84" s="198">
        <v>0</v>
      </c>
      <c r="AK84" s="198">
        <v>48.36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4.0599999999999996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0.06</v>
      </c>
      <c r="K85" s="198">
        <v>160.33000000000001</v>
      </c>
      <c r="L85" s="198">
        <v>41.2</v>
      </c>
      <c r="M85" s="198">
        <v>0</v>
      </c>
      <c r="N85" s="198">
        <v>29.14</v>
      </c>
      <c r="O85" s="198">
        <v>48.94</v>
      </c>
      <c r="P85" s="198">
        <v>57.05</v>
      </c>
      <c r="Q85" s="198">
        <v>4.79</v>
      </c>
      <c r="R85" s="198">
        <v>5.23</v>
      </c>
      <c r="S85" s="198">
        <v>6.51</v>
      </c>
      <c r="T85" s="198">
        <v>0</v>
      </c>
      <c r="U85" s="198">
        <v>221.68</v>
      </c>
      <c r="V85" s="198">
        <v>3.52</v>
      </c>
      <c r="W85" s="198">
        <v>11.45</v>
      </c>
      <c r="X85" s="198">
        <v>12.13</v>
      </c>
      <c r="Y85" s="198">
        <v>0</v>
      </c>
      <c r="Z85" s="198">
        <v>68.98</v>
      </c>
      <c r="AA85" s="198">
        <v>17.27</v>
      </c>
      <c r="AB85" s="198">
        <v>0</v>
      </c>
      <c r="AC85" s="198">
        <v>15.47</v>
      </c>
      <c r="AD85" s="198">
        <v>0</v>
      </c>
      <c r="AE85" s="198">
        <v>0</v>
      </c>
      <c r="AF85" s="198">
        <v>0</v>
      </c>
      <c r="AG85" s="198">
        <v>20.89</v>
      </c>
      <c r="AH85" s="198">
        <v>0</v>
      </c>
      <c r="AI85" s="198">
        <v>25</v>
      </c>
      <c r="AJ85" s="198">
        <v>0</v>
      </c>
      <c r="AK85" s="198">
        <v>48.36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4.0599999999999996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0.06</v>
      </c>
      <c r="K86" s="198">
        <v>160.33000000000001</v>
      </c>
      <c r="L86" s="198">
        <v>41.2</v>
      </c>
      <c r="M86" s="198">
        <v>0</v>
      </c>
      <c r="N86" s="198">
        <v>29.14</v>
      </c>
      <c r="O86" s="198">
        <v>48.94</v>
      </c>
      <c r="P86" s="198">
        <v>57.05</v>
      </c>
      <c r="Q86" s="198">
        <v>4.79</v>
      </c>
      <c r="R86" s="198">
        <v>5.23</v>
      </c>
      <c r="S86" s="198">
        <v>6.51</v>
      </c>
      <c r="T86" s="198">
        <v>0</v>
      </c>
      <c r="U86" s="198">
        <v>221.68</v>
      </c>
      <c r="V86" s="198">
        <v>3.52</v>
      </c>
      <c r="W86" s="198">
        <v>11.45</v>
      </c>
      <c r="X86" s="198">
        <v>12.13</v>
      </c>
      <c r="Y86" s="198">
        <v>0</v>
      </c>
      <c r="Z86" s="198">
        <v>68.98</v>
      </c>
      <c r="AA86" s="198">
        <v>17.27</v>
      </c>
      <c r="AB86" s="198">
        <v>0</v>
      </c>
      <c r="AC86" s="198">
        <v>15.47</v>
      </c>
      <c r="AD86" s="198">
        <v>0</v>
      </c>
      <c r="AE86" s="198">
        <v>0</v>
      </c>
      <c r="AF86" s="198">
        <v>0</v>
      </c>
      <c r="AG86" s="198">
        <v>20.89</v>
      </c>
      <c r="AH86" s="198">
        <v>0</v>
      </c>
      <c r="AI86" s="198">
        <v>25</v>
      </c>
      <c r="AJ86" s="198">
        <v>0</v>
      </c>
      <c r="AK86" s="198">
        <v>48.36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4.0599999999999996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0.06</v>
      </c>
      <c r="K87" s="198">
        <v>160.33000000000001</v>
      </c>
      <c r="L87" s="198">
        <v>41.2</v>
      </c>
      <c r="M87" s="198">
        <v>0</v>
      </c>
      <c r="N87" s="198">
        <v>29.14</v>
      </c>
      <c r="O87" s="198">
        <v>48.94</v>
      </c>
      <c r="P87" s="198">
        <v>57.05</v>
      </c>
      <c r="Q87" s="198">
        <v>4.79</v>
      </c>
      <c r="R87" s="198">
        <v>5.23</v>
      </c>
      <c r="S87" s="198">
        <v>6.51</v>
      </c>
      <c r="T87" s="198">
        <v>0</v>
      </c>
      <c r="U87" s="198">
        <v>221.68</v>
      </c>
      <c r="V87" s="198">
        <v>3.52</v>
      </c>
      <c r="W87" s="198">
        <v>11.45</v>
      </c>
      <c r="X87" s="198">
        <v>12.13</v>
      </c>
      <c r="Y87" s="198">
        <v>0</v>
      </c>
      <c r="Z87" s="198">
        <v>68.98</v>
      </c>
      <c r="AA87" s="198">
        <v>17.27</v>
      </c>
      <c r="AB87" s="198">
        <v>0</v>
      </c>
      <c r="AC87" s="198">
        <v>15.92</v>
      </c>
      <c r="AD87" s="198">
        <v>0</v>
      </c>
      <c r="AE87" s="198">
        <v>0</v>
      </c>
      <c r="AF87" s="198">
        <v>0</v>
      </c>
      <c r="AG87" s="198">
        <v>20.89</v>
      </c>
      <c r="AH87" s="198">
        <v>0</v>
      </c>
      <c r="AI87" s="198">
        <v>25</v>
      </c>
      <c r="AJ87" s="198">
        <v>0</v>
      </c>
      <c r="AK87" s="198">
        <v>48.36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4.0599999999999996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0.06</v>
      </c>
      <c r="K88" s="198">
        <v>160.33000000000001</v>
      </c>
      <c r="L88" s="198">
        <v>41.2</v>
      </c>
      <c r="M88" s="198">
        <v>0</v>
      </c>
      <c r="N88" s="198">
        <v>29.14</v>
      </c>
      <c r="O88" s="198">
        <v>48.94</v>
      </c>
      <c r="P88" s="198">
        <v>57.05</v>
      </c>
      <c r="Q88" s="198">
        <v>4.79</v>
      </c>
      <c r="R88" s="198">
        <v>5.23</v>
      </c>
      <c r="S88" s="198">
        <v>6.51</v>
      </c>
      <c r="T88" s="198">
        <v>0</v>
      </c>
      <c r="U88" s="198">
        <v>221.68</v>
      </c>
      <c r="V88" s="198">
        <v>3.52</v>
      </c>
      <c r="W88" s="198">
        <v>11.45</v>
      </c>
      <c r="X88" s="198">
        <v>12.13</v>
      </c>
      <c r="Y88" s="198">
        <v>0</v>
      </c>
      <c r="Z88" s="198">
        <v>68.98</v>
      </c>
      <c r="AA88" s="198">
        <v>17.27</v>
      </c>
      <c r="AB88" s="198">
        <v>0</v>
      </c>
      <c r="AC88" s="198">
        <v>15.92</v>
      </c>
      <c r="AD88" s="198">
        <v>0</v>
      </c>
      <c r="AE88" s="198">
        <v>0</v>
      </c>
      <c r="AF88" s="198">
        <v>0</v>
      </c>
      <c r="AG88" s="198">
        <v>20.89</v>
      </c>
      <c r="AH88" s="198">
        <v>0</v>
      </c>
      <c r="AI88" s="198">
        <v>25</v>
      </c>
      <c r="AJ88" s="198">
        <v>0</v>
      </c>
      <c r="AK88" s="198">
        <v>48.36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4.0599999999999996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0.06</v>
      </c>
      <c r="K89" s="198">
        <v>160.33000000000001</v>
      </c>
      <c r="L89" s="198">
        <v>41.2</v>
      </c>
      <c r="M89" s="198">
        <v>0</v>
      </c>
      <c r="N89" s="198">
        <v>29.14</v>
      </c>
      <c r="O89" s="198">
        <v>48.94</v>
      </c>
      <c r="P89" s="198">
        <v>57.05</v>
      </c>
      <c r="Q89" s="198">
        <v>4.79</v>
      </c>
      <c r="R89" s="198">
        <v>5.23</v>
      </c>
      <c r="S89" s="198">
        <v>6.51</v>
      </c>
      <c r="T89" s="198">
        <v>0</v>
      </c>
      <c r="U89" s="198">
        <v>221.68</v>
      </c>
      <c r="V89" s="198">
        <v>3.52</v>
      </c>
      <c r="W89" s="198">
        <v>11.45</v>
      </c>
      <c r="X89" s="198">
        <v>12.13</v>
      </c>
      <c r="Y89" s="198">
        <v>0</v>
      </c>
      <c r="Z89" s="198">
        <v>68.98</v>
      </c>
      <c r="AA89" s="198">
        <v>17.27</v>
      </c>
      <c r="AB89" s="198">
        <v>0</v>
      </c>
      <c r="AC89" s="198">
        <v>15.92</v>
      </c>
      <c r="AD89" s="198">
        <v>0</v>
      </c>
      <c r="AE89" s="198">
        <v>0</v>
      </c>
      <c r="AF89" s="198">
        <v>0</v>
      </c>
      <c r="AG89" s="198">
        <v>20.89</v>
      </c>
      <c r="AH89" s="198">
        <v>0</v>
      </c>
      <c r="AI89" s="198">
        <v>25</v>
      </c>
      <c r="AJ89" s="198">
        <v>0</v>
      </c>
      <c r="AK89" s="198">
        <v>48.36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4.0599999999999996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0.06</v>
      </c>
      <c r="K90" s="198">
        <v>160.33000000000001</v>
      </c>
      <c r="L90" s="198">
        <v>41.2</v>
      </c>
      <c r="M90" s="198">
        <v>0</v>
      </c>
      <c r="N90" s="198">
        <v>29.14</v>
      </c>
      <c r="O90" s="198">
        <v>48.94</v>
      </c>
      <c r="P90" s="198">
        <v>57.05</v>
      </c>
      <c r="Q90" s="198">
        <v>4.79</v>
      </c>
      <c r="R90" s="198">
        <v>5.23</v>
      </c>
      <c r="S90" s="198">
        <v>6.51</v>
      </c>
      <c r="T90" s="198">
        <v>0</v>
      </c>
      <c r="U90" s="198">
        <v>221.68</v>
      </c>
      <c r="V90" s="198">
        <v>3.52</v>
      </c>
      <c r="W90" s="198">
        <v>11.45</v>
      </c>
      <c r="X90" s="198">
        <v>12.13</v>
      </c>
      <c r="Y90" s="198">
        <v>0</v>
      </c>
      <c r="Z90" s="198">
        <v>68.98</v>
      </c>
      <c r="AA90" s="198">
        <v>17.27</v>
      </c>
      <c r="AB90" s="198">
        <v>0</v>
      </c>
      <c r="AC90" s="198">
        <v>15.92</v>
      </c>
      <c r="AD90" s="198">
        <v>0</v>
      </c>
      <c r="AE90" s="198">
        <v>0</v>
      </c>
      <c r="AF90" s="198">
        <v>0</v>
      </c>
      <c r="AG90" s="198">
        <v>20.89</v>
      </c>
      <c r="AH90" s="198">
        <v>0</v>
      </c>
      <c r="AI90" s="198">
        <v>25</v>
      </c>
      <c r="AJ90" s="198">
        <v>0</v>
      </c>
      <c r="AK90" s="198">
        <v>48.36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4.0599999999999996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160.33000000000001</v>
      </c>
      <c r="L91" s="198">
        <v>41.2</v>
      </c>
      <c r="M91" s="198">
        <v>0</v>
      </c>
      <c r="N91" s="198">
        <v>29.14</v>
      </c>
      <c r="O91" s="198">
        <v>48.94</v>
      </c>
      <c r="P91" s="198">
        <v>57.05</v>
      </c>
      <c r="Q91" s="198">
        <v>4.79</v>
      </c>
      <c r="R91" s="198">
        <v>5.23</v>
      </c>
      <c r="S91" s="198">
        <v>6.51</v>
      </c>
      <c r="T91" s="198">
        <v>0</v>
      </c>
      <c r="U91" s="198">
        <v>221.68</v>
      </c>
      <c r="V91" s="198">
        <v>3.52</v>
      </c>
      <c r="W91" s="198">
        <v>11.45</v>
      </c>
      <c r="X91" s="198">
        <v>12.13</v>
      </c>
      <c r="Y91" s="198">
        <v>0</v>
      </c>
      <c r="Z91" s="198">
        <v>68.98</v>
      </c>
      <c r="AA91" s="198">
        <v>17.27</v>
      </c>
      <c r="AB91" s="198">
        <v>0</v>
      </c>
      <c r="AC91" s="198">
        <v>15.92</v>
      </c>
      <c r="AD91" s="198">
        <v>0</v>
      </c>
      <c r="AE91" s="198">
        <v>0</v>
      </c>
      <c r="AF91" s="198">
        <v>0</v>
      </c>
      <c r="AG91" s="198">
        <v>20.89</v>
      </c>
      <c r="AH91" s="198">
        <v>0</v>
      </c>
      <c r="AI91" s="198">
        <v>25</v>
      </c>
      <c r="AJ91" s="198">
        <v>0</v>
      </c>
      <c r="AK91" s="198">
        <v>49.14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3.34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160.33000000000001</v>
      </c>
      <c r="L92" s="198">
        <v>41.2</v>
      </c>
      <c r="M92" s="198">
        <v>0</v>
      </c>
      <c r="N92" s="198">
        <v>29.14</v>
      </c>
      <c r="O92" s="198">
        <v>48.94</v>
      </c>
      <c r="P92" s="198">
        <v>57.05</v>
      </c>
      <c r="Q92" s="198">
        <v>4.79</v>
      </c>
      <c r="R92" s="198">
        <v>5.23</v>
      </c>
      <c r="S92" s="198">
        <v>6.51</v>
      </c>
      <c r="T92" s="198">
        <v>0</v>
      </c>
      <c r="U92" s="198">
        <v>221.68</v>
      </c>
      <c r="V92" s="198">
        <v>3.52</v>
      </c>
      <c r="W92" s="198">
        <v>11.45</v>
      </c>
      <c r="X92" s="198">
        <v>12.13</v>
      </c>
      <c r="Y92" s="198">
        <v>0</v>
      </c>
      <c r="Z92" s="198">
        <v>68.98</v>
      </c>
      <c r="AA92" s="198">
        <v>17.27</v>
      </c>
      <c r="AB92" s="198">
        <v>0</v>
      </c>
      <c r="AC92" s="198">
        <v>15.92</v>
      </c>
      <c r="AD92" s="198">
        <v>0</v>
      </c>
      <c r="AE92" s="198">
        <v>0</v>
      </c>
      <c r="AF92" s="198">
        <v>0</v>
      </c>
      <c r="AG92" s="198">
        <v>20.89</v>
      </c>
      <c r="AH92" s="198">
        <v>0</v>
      </c>
      <c r="AI92" s="198">
        <v>25</v>
      </c>
      <c r="AJ92" s="198">
        <v>0</v>
      </c>
      <c r="AK92" s="198">
        <v>49.14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3.34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160.33000000000001</v>
      </c>
      <c r="L93" s="198">
        <v>41.2</v>
      </c>
      <c r="M93" s="198">
        <v>0</v>
      </c>
      <c r="N93" s="198">
        <v>29.14</v>
      </c>
      <c r="O93" s="198">
        <v>48.94</v>
      </c>
      <c r="P93" s="198">
        <v>57.05</v>
      </c>
      <c r="Q93" s="198">
        <v>4.79</v>
      </c>
      <c r="R93" s="198">
        <v>5.23</v>
      </c>
      <c r="S93" s="198">
        <v>6.51</v>
      </c>
      <c r="T93" s="198">
        <v>0</v>
      </c>
      <c r="U93" s="198">
        <v>221.68</v>
      </c>
      <c r="V93" s="198">
        <v>3.52</v>
      </c>
      <c r="W93" s="198">
        <v>11.45</v>
      </c>
      <c r="X93" s="198">
        <v>12.13</v>
      </c>
      <c r="Y93" s="198">
        <v>0</v>
      </c>
      <c r="Z93" s="198">
        <v>68.98</v>
      </c>
      <c r="AA93" s="198">
        <v>17.27</v>
      </c>
      <c r="AB93" s="198">
        <v>0</v>
      </c>
      <c r="AC93" s="198">
        <v>15.92</v>
      </c>
      <c r="AD93" s="198">
        <v>0</v>
      </c>
      <c r="AE93" s="198">
        <v>0</v>
      </c>
      <c r="AF93" s="198">
        <v>0</v>
      </c>
      <c r="AG93" s="198">
        <v>20.89</v>
      </c>
      <c r="AH93" s="198">
        <v>0</v>
      </c>
      <c r="AI93" s="198">
        <v>25</v>
      </c>
      <c r="AJ93" s="198">
        <v>0</v>
      </c>
      <c r="AK93" s="198">
        <v>49.14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3.34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160.33000000000001</v>
      </c>
      <c r="L94" s="198">
        <v>41.2</v>
      </c>
      <c r="M94" s="198">
        <v>0</v>
      </c>
      <c r="N94" s="198">
        <v>29.14</v>
      </c>
      <c r="O94" s="198">
        <v>48.94</v>
      </c>
      <c r="P94" s="198">
        <v>57.05</v>
      </c>
      <c r="Q94" s="198">
        <v>4.79</v>
      </c>
      <c r="R94" s="198">
        <v>5.23</v>
      </c>
      <c r="S94" s="198">
        <v>6.51</v>
      </c>
      <c r="T94" s="198">
        <v>0</v>
      </c>
      <c r="U94" s="198">
        <v>221.68</v>
      </c>
      <c r="V94" s="198">
        <v>3.52</v>
      </c>
      <c r="W94" s="198">
        <v>11.45</v>
      </c>
      <c r="X94" s="198">
        <v>12.13</v>
      </c>
      <c r="Y94" s="198">
        <v>0</v>
      </c>
      <c r="Z94" s="198">
        <v>68.98</v>
      </c>
      <c r="AA94" s="198">
        <v>17.27</v>
      </c>
      <c r="AB94" s="198">
        <v>0</v>
      </c>
      <c r="AC94" s="198">
        <v>15.92</v>
      </c>
      <c r="AD94" s="198">
        <v>0</v>
      </c>
      <c r="AE94" s="198">
        <v>0</v>
      </c>
      <c r="AF94" s="198">
        <v>0</v>
      </c>
      <c r="AG94" s="198">
        <v>20.89</v>
      </c>
      <c r="AH94" s="198">
        <v>0</v>
      </c>
      <c r="AI94" s="198">
        <v>25</v>
      </c>
      <c r="AJ94" s="198">
        <v>0</v>
      </c>
      <c r="AK94" s="198">
        <v>49.14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3.34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160.33000000000001</v>
      </c>
      <c r="L95" s="198">
        <v>41.2</v>
      </c>
      <c r="M95" s="198">
        <v>0</v>
      </c>
      <c r="N95" s="198">
        <v>29.14</v>
      </c>
      <c r="O95" s="198">
        <v>48.94</v>
      </c>
      <c r="P95" s="198">
        <v>57.05</v>
      </c>
      <c r="Q95" s="198">
        <v>4.79</v>
      </c>
      <c r="R95" s="198">
        <v>5.23</v>
      </c>
      <c r="S95" s="198">
        <v>6.51</v>
      </c>
      <c r="T95" s="198">
        <v>0</v>
      </c>
      <c r="U95" s="198">
        <v>221.68</v>
      </c>
      <c r="V95" s="198">
        <v>3.52</v>
      </c>
      <c r="W95" s="198">
        <v>11.45</v>
      </c>
      <c r="X95" s="198">
        <v>12.13</v>
      </c>
      <c r="Y95" s="198">
        <v>0</v>
      </c>
      <c r="Z95" s="198">
        <v>68.98</v>
      </c>
      <c r="AA95" s="198">
        <v>17.27</v>
      </c>
      <c r="AB95" s="198">
        <v>0</v>
      </c>
      <c r="AC95" s="198">
        <v>15.92</v>
      </c>
      <c r="AD95" s="198">
        <v>0</v>
      </c>
      <c r="AE95" s="198">
        <v>0</v>
      </c>
      <c r="AF95" s="198">
        <v>0</v>
      </c>
      <c r="AG95" s="198">
        <v>20.89</v>
      </c>
      <c r="AH95" s="198">
        <v>0</v>
      </c>
      <c r="AI95" s="198">
        <v>25</v>
      </c>
      <c r="AJ95" s="198">
        <v>0</v>
      </c>
      <c r="AK95" s="198">
        <v>49.14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3.34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160.33000000000001</v>
      </c>
      <c r="L96" s="198">
        <v>41.2</v>
      </c>
      <c r="M96" s="198">
        <v>0</v>
      </c>
      <c r="N96" s="198">
        <v>29.14</v>
      </c>
      <c r="O96" s="198">
        <v>48.94</v>
      </c>
      <c r="P96" s="198">
        <v>57.05</v>
      </c>
      <c r="Q96" s="198">
        <v>4.79</v>
      </c>
      <c r="R96" s="198">
        <v>5.23</v>
      </c>
      <c r="S96" s="198">
        <v>6.51</v>
      </c>
      <c r="T96" s="198">
        <v>0</v>
      </c>
      <c r="U96" s="198">
        <v>221.68</v>
      </c>
      <c r="V96" s="198">
        <v>3.52</v>
      </c>
      <c r="W96" s="198">
        <v>11.45</v>
      </c>
      <c r="X96" s="198">
        <v>12.13</v>
      </c>
      <c r="Y96" s="198">
        <v>0</v>
      </c>
      <c r="Z96" s="198">
        <v>68.98</v>
      </c>
      <c r="AA96" s="198">
        <v>17.27</v>
      </c>
      <c r="AB96" s="198">
        <v>0</v>
      </c>
      <c r="AC96" s="198">
        <v>15.92</v>
      </c>
      <c r="AD96" s="198">
        <v>0</v>
      </c>
      <c r="AE96" s="198">
        <v>0</v>
      </c>
      <c r="AF96" s="198">
        <v>0</v>
      </c>
      <c r="AG96" s="198">
        <v>20.89</v>
      </c>
      <c r="AH96" s="198">
        <v>0</v>
      </c>
      <c r="AI96" s="198">
        <v>25</v>
      </c>
      <c r="AJ96" s="198">
        <v>0</v>
      </c>
      <c r="AK96" s="198">
        <v>49.14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3.34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160.33000000000001</v>
      </c>
      <c r="L97" s="198">
        <v>41.2</v>
      </c>
      <c r="M97" s="198">
        <v>0</v>
      </c>
      <c r="N97" s="198">
        <v>29.14</v>
      </c>
      <c r="O97" s="198">
        <v>23.49</v>
      </c>
      <c r="P97" s="198">
        <v>57.05</v>
      </c>
      <c r="Q97" s="198">
        <v>4.79</v>
      </c>
      <c r="R97" s="198">
        <v>5.23</v>
      </c>
      <c r="S97" s="198">
        <v>6.51</v>
      </c>
      <c r="T97" s="198">
        <v>0</v>
      </c>
      <c r="U97" s="198">
        <v>221.68</v>
      </c>
      <c r="V97" s="198">
        <v>3.52</v>
      </c>
      <c r="W97" s="198">
        <v>11.45</v>
      </c>
      <c r="X97" s="198">
        <v>12.13</v>
      </c>
      <c r="Y97" s="198">
        <v>0</v>
      </c>
      <c r="Z97" s="198">
        <v>68.98</v>
      </c>
      <c r="AA97" s="198">
        <v>17.27</v>
      </c>
      <c r="AB97" s="198">
        <v>0</v>
      </c>
      <c r="AC97" s="198">
        <v>15.92</v>
      </c>
      <c r="AD97" s="198">
        <v>0</v>
      </c>
      <c r="AE97" s="198">
        <v>0</v>
      </c>
      <c r="AF97" s="198">
        <v>0</v>
      </c>
      <c r="AG97" s="198">
        <v>20.89</v>
      </c>
      <c r="AH97" s="198">
        <v>0</v>
      </c>
      <c r="AI97" s="198">
        <v>25</v>
      </c>
      <c r="AJ97" s="198">
        <v>0</v>
      </c>
      <c r="AK97" s="198">
        <v>49.14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3.34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160.33000000000001</v>
      </c>
      <c r="L98" s="198">
        <v>41.2</v>
      </c>
      <c r="M98" s="198">
        <v>0</v>
      </c>
      <c r="N98" s="198">
        <v>29.14</v>
      </c>
      <c r="O98" s="198">
        <v>23.49</v>
      </c>
      <c r="P98" s="198">
        <v>57.05</v>
      </c>
      <c r="Q98" s="198">
        <v>4.79</v>
      </c>
      <c r="R98" s="198">
        <v>5.23</v>
      </c>
      <c r="S98" s="198">
        <v>6.51</v>
      </c>
      <c r="T98" s="198">
        <v>0</v>
      </c>
      <c r="U98" s="198">
        <v>221.68</v>
      </c>
      <c r="V98" s="198">
        <v>3.52</v>
      </c>
      <c r="W98" s="198">
        <v>11.45</v>
      </c>
      <c r="X98" s="198">
        <v>12.13</v>
      </c>
      <c r="Y98" s="198">
        <v>0</v>
      </c>
      <c r="Z98" s="198">
        <v>68.98</v>
      </c>
      <c r="AA98" s="198">
        <v>17.27</v>
      </c>
      <c r="AB98" s="198">
        <v>0</v>
      </c>
      <c r="AC98" s="198">
        <v>15.92</v>
      </c>
      <c r="AD98" s="198">
        <v>0</v>
      </c>
      <c r="AE98" s="198">
        <v>0</v>
      </c>
      <c r="AF98" s="198">
        <v>0</v>
      </c>
      <c r="AG98" s="198">
        <v>20.89</v>
      </c>
      <c r="AH98" s="198">
        <v>0</v>
      </c>
      <c r="AI98" s="198">
        <v>25</v>
      </c>
      <c r="AJ98" s="198">
        <v>0</v>
      </c>
      <c r="AK98" s="198">
        <v>49.15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3.34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5.6000000000000006E-4</v>
      </c>
      <c r="J99">
        <f t="shared" si="0"/>
        <v>3.9850000000000024E-3</v>
      </c>
      <c r="K99">
        <f t="shared" si="0"/>
        <v>3.8479199999999989</v>
      </c>
      <c r="L99">
        <f t="shared" si="0"/>
        <v>1.2673899999999976</v>
      </c>
      <c r="M99">
        <f t="shared" si="0"/>
        <v>0</v>
      </c>
      <c r="N99">
        <f t="shared" si="0"/>
        <v>0.69935999999999998</v>
      </c>
      <c r="O99">
        <f t="shared" si="0"/>
        <v>1.0716375000000005</v>
      </c>
      <c r="P99">
        <f t="shared" si="0"/>
        <v>1.3684800000000026</v>
      </c>
      <c r="Q99">
        <f t="shared" si="0"/>
        <v>0.11496000000000017</v>
      </c>
      <c r="R99">
        <f t="shared" si="0"/>
        <v>0.12552000000000016</v>
      </c>
      <c r="S99">
        <f t="shared" si="0"/>
        <v>0.15628749999999986</v>
      </c>
      <c r="T99">
        <f t="shared" si="0"/>
        <v>0</v>
      </c>
      <c r="U99">
        <f t="shared" si="0"/>
        <v>5.320320000000005</v>
      </c>
      <c r="V99">
        <f t="shared" si="0"/>
        <v>8.4479999999999972E-2</v>
      </c>
      <c r="W99">
        <f t="shared" si="0"/>
        <v>0.26747500000000041</v>
      </c>
      <c r="X99">
        <f t="shared" si="0"/>
        <v>0.29112000000000021</v>
      </c>
      <c r="Y99">
        <f t="shared" si="0"/>
        <v>0</v>
      </c>
      <c r="Z99">
        <f t="shared" si="0"/>
        <v>1.6555199999999961</v>
      </c>
      <c r="AA99">
        <f t="shared" si="0"/>
        <v>0.42051999999999962</v>
      </c>
      <c r="AB99">
        <f t="shared" si="0"/>
        <v>0</v>
      </c>
      <c r="AC99">
        <f t="shared" si="0"/>
        <v>0.23478999999999986</v>
      </c>
      <c r="AD99">
        <f t="shared" si="0"/>
        <v>4.5224999999999996E-3</v>
      </c>
      <c r="AE99">
        <f t="shared" si="0"/>
        <v>0</v>
      </c>
      <c r="AF99">
        <f t="shared" si="0"/>
        <v>0</v>
      </c>
      <c r="AG99">
        <f t="shared" si="0"/>
        <v>0.48569250000000097</v>
      </c>
      <c r="AH99">
        <f t="shared" si="0"/>
        <v>0</v>
      </c>
      <c r="AI99">
        <f t="shared" si="0"/>
        <v>0.30064250000000003</v>
      </c>
      <c r="AJ99">
        <f t="shared" si="0"/>
        <v>0</v>
      </c>
      <c r="AK99">
        <f t="shared" si="0"/>
        <v>1.1797525000000009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0.26530750000000003</v>
      </c>
      <c r="AR99">
        <f t="shared" si="1"/>
        <v>0</v>
      </c>
      <c r="AS99">
        <f t="shared" si="1"/>
        <v>0</v>
      </c>
      <c r="AT99">
        <f t="shared" si="1"/>
        <v>5.7670000000000013E-2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0.65</v>
      </c>
      <c r="J3" s="198">
        <v>1.68</v>
      </c>
      <c r="K3" s="198">
        <v>9.14</v>
      </c>
      <c r="L3" s="198">
        <v>562.02</v>
      </c>
      <c r="M3" s="198">
        <v>25.93</v>
      </c>
      <c r="N3" s="198">
        <v>35.21</v>
      </c>
      <c r="O3" s="198">
        <v>0</v>
      </c>
      <c r="P3" s="198">
        <v>35.1</v>
      </c>
      <c r="Q3" s="198">
        <v>5.79</v>
      </c>
      <c r="R3" s="198">
        <v>6.31</v>
      </c>
      <c r="S3" s="198">
        <v>7.87</v>
      </c>
      <c r="T3" s="198">
        <v>0</v>
      </c>
      <c r="U3" s="198">
        <v>124.82</v>
      </c>
      <c r="V3" s="198">
        <v>4.24</v>
      </c>
      <c r="W3" s="198">
        <v>13.83</v>
      </c>
      <c r="X3" s="198">
        <v>14.66</v>
      </c>
      <c r="Y3" s="198">
        <v>0</v>
      </c>
      <c r="Z3" s="198">
        <v>75.819999999999993</v>
      </c>
      <c r="AA3" s="198">
        <v>28.16</v>
      </c>
      <c r="AB3" s="198">
        <v>0</v>
      </c>
      <c r="AC3" s="198">
        <v>20.94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0.65</v>
      </c>
      <c r="J4" s="198">
        <v>1.68</v>
      </c>
      <c r="K4" s="198">
        <v>9.14</v>
      </c>
      <c r="L4" s="198">
        <v>562.02</v>
      </c>
      <c r="M4" s="198">
        <v>25.93</v>
      </c>
      <c r="N4" s="198">
        <v>35.21</v>
      </c>
      <c r="O4" s="198">
        <v>0</v>
      </c>
      <c r="P4" s="198">
        <v>35.1</v>
      </c>
      <c r="Q4" s="198">
        <v>5.79</v>
      </c>
      <c r="R4" s="198">
        <v>6.31</v>
      </c>
      <c r="S4" s="198">
        <v>7.87</v>
      </c>
      <c r="T4" s="198">
        <v>0</v>
      </c>
      <c r="U4" s="198">
        <v>124.82</v>
      </c>
      <c r="V4" s="198">
        <v>4.24</v>
      </c>
      <c r="W4" s="198">
        <v>13.83</v>
      </c>
      <c r="X4" s="198">
        <v>14.66</v>
      </c>
      <c r="Y4" s="198">
        <v>0</v>
      </c>
      <c r="Z4" s="198">
        <v>75.819999999999993</v>
      </c>
      <c r="AA4" s="198">
        <v>28.16</v>
      </c>
      <c r="AB4" s="198">
        <v>0</v>
      </c>
      <c r="AC4" s="198">
        <v>10.97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0.65</v>
      </c>
      <c r="J5" s="198">
        <v>1.68</v>
      </c>
      <c r="K5" s="198">
        <v>9.14</v>
      </c>
      <c r="L5" s="198">
        <v>562.02</v>
      </c>
      <c r="M5" s="198">
        <v>25.93</v>
      </c>
      <c r="N5" s="198">
        <v>35.21</v>
      </c>
      <c r="O5" s="198">
        <v>0</v>
      </c>
      <c r="P5" s="198">
        <v>35.1</v>
      </c>
      <c r="Q5" s="198">
        <v>5.79</v>
      </c>
      <c r="R5" s="198">
        <v>6.31</v>
      </c>
      <c r="S5" s="198">
        <v>7.87</v>
      </c>
      <c r="T5" s="198">
        <v>0</v>
      </c>
      <c r="U5" s="198">
        <v>124.82</v>
      </c>
      <c r="V5" s="198">
        <v>4.24</v>
      </c>
      <c r="W5" s="198">
        <v>13.83</v>
      </c>
      <c r="X5" s="198">
        <v>14.66</v>
      </c>
      <c r="Y5" s="198">
        <v>0</v>
      </c>
      <c r="Z5" s="198">
        <v>75.819999999999993</v>
      </c>
      <c r="AA5" s="198">
        <v>28.16</v>
      </c>
      <c r="AB5" s="198">
        <v>0</v>
      </c>
      <c r="AC5" s="198">
        <v>10.97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0.65</v>
      </c>
      <c r="J6" s="198">
        <v>1.68</v>
      </c>
      <c r="K6" s="198">
        <v>9.14</v>
      </c>
      <c r="L6" s="198">
        <v>562.02</v>
      </c>
      <c r="M6" s="198">
        <v>25.93</v>
      </c>
      <c r="N6" s="198">
        <v>35.21</v>
      </c>
      <c r="O6" s="198">
        <v>0</v>
      </c>
      <c r="P6" s="198">
        <v>35.1</v>
      </c>
      <c r="Q6" s="198">
        <v>5.79</v>
      </c>
      <c r="R6" s="198">
        <v>6.31</v>
      </c>
      <c r="S6" s="198">
        <v>7.87</v>
      </c>
      <c r="T6" s="198">
        <v>0</v>
      </c>
      <c r="U6" s="198">
        <v>124.82</v>
      </c>
      <c r="V6" s="198">
        <v>4.24</v>
      </c>
      <c r="W6" s="198">
        <v>13.83</v>
      </c>
      <c r="X6" s="198">
        <v>14.66</v>
      </c>
      <c r="Y6" s="198">
        <v>0</v>
      </c>
      <c r="Z6" s="198">
        <v>75.819999999999993</v>
      </c>
      <c r="AA6" s="198">
        <v>28.16</v>
      </c>
      <c r="AB6" s="198">
        <v>0</v>
      </c>
      <c r="AC6" s="198">
        <v>10.97</v>
      </c>
      <c r="AD6" s="198">
        <v>0</v>
      </c>
      <c r="AE6" s="198">
        <v>0</v>
      </c>
      <c r="AF6" s="198">
        <v>0</v>
      </c>
      <c r="AG6" s="198">
        <v>25.06</v>
      </c>
      <c r="AH6" s="198">
        <v>0</v>
      </c>
      <c r="AI6" s="198">
        <v>5.32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1.68</v>
      </c>
      <c r="K7" s="198">
        <v>9.14</v>
      </c>
      <c r="L7" s="198">
        <v>562.02</v>
      </c>
      <c r="M7" s="198">
        <v>25.93</v>
      </c>
      <c r="N7" s="198">
        <v>35.21</v>
      </c>
      <c r="O7" s="198">
        <v>0</v>
      </c>
      <c r="P7" s="198">
        <v>35.1</v>
      </c>
      <c r="Q7" s="198">
        <v>5.79</v>
      </c>
      <c r="R7" s="198">
        <v>6.31</v>
      </c>
      <c r="S7" s="198">
        <v>7.87</v>
      </c>
      <c r="T7" s="198">
        <v>0</v>
      </c>
      <c r="U7" s="198">
        <v>124.82</v>
      </c>
      <c r="V7" s="198">
        <v>4.24</v>
      </c>
      <c r="W7" s="198">
        <v>13.83</v>
      </c>
      <c r="X7" s="198">
        <v>14.66</v>
      </c>
      <c r="Y7" s="198">
        <v>0</v>
      </c>
      <c r="Z7" s="198">
        <v>75.819999999999993</v>
      </c>
      <c r="AA7" s="198">
        <v>20.87</v>
      </c>
      <c r="AB7" s="198">
        <v>0</v>
      </c>
      <c r="AC7" s="198">
        <v>10.97</v>
      </c>
      <c r="AD7" s="198">
        <v>0</v>
      </c>
      <c r="AE7" s="198">
        <v>0</v>
      </c>
      <c r="AF7" s="198">
        <v>0</v>
      </c>
      <c r="AG7" s="198">
        <v>25.06</v>
      </c>
      <c r="AH7" s="198">
        <v>0</v>
      </c>
      <c r="AI7" s="198">
        <v>5.32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1.68</v>
      </c>
      <c r="K8" s="198">
        <v>9.14</v>
      </c>
      <c r="L8" s="198">
        <v>562.02</v>
      </c>
      <c r="M8" s="198">
        <v>25.93</v>
      </c>
      <c r="N8" s="198">
        <v>35.21</v>
      </c>
      <c r="O8" s="198">
        <v>0</v>
      </c>
      <c r="P8" s="198">
        <v>35.1</v>
      </c>
      <c r="Q8" s="198">
        <v>5.79</v>
      </c>
      <c r="R8" s="198">
        <v>6.31</v>
      </c>
      <c r="S8" s="198">
        <v>7.87</v>
      </c>
      <c r="T8" s="198">
        <v>0</v>
      </c>
      <c r="U8" s="198">
        <v>124.82</v>
      </c>
      <c r="V8" s="198">
        <v>4.24</v>
      </c>
      <c r="W8" s="198">
        <v>13.83</v>
      </c>
      <c r="X8" s="198">
        <v>14.66</v>
      </c>
      <c r="Y8" s="198">
        <v>0</v>
      </c>
      <c r="Z8" s="198">
        <v>75.819999999999993</v>
      </c>
      <c r="AA8" s="198">
        <v>20.87</v>
      </c>
      <c r="AB8" s="198">
        <v>0</v>
      </c>
      <c r="AC8" s="198">
        <v>10.97</v>
      </c>
      <c r="AD8" s="198">
        <v>0</v>
      </c>
      <c r="AE8" s="198">
        <v>0</v>
      </c>
      <c r="AF8" s="198">
        <v>0</v>
      </c>
      <c r="AG8" s="198">
        <v>25.06</v>
      </c>
      <c r="AH8" s="198">
        <v>0</v>
      </c>
      <c r="AI8" s="198">
        <v>5.32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1.68</v>
      </c>
      <c r="K9" s="198">
        <v>9.14</v>
      </c>
      <c r="L9" s="198">
        <v>562.02</v>
      </c>
      <c r="M9" s="198">
        <v>25.93</v>
      </c>
      <c r="N9" s="198">
        <v>35.21</v>
      </c>
      <c r="O9" s="198">
        <v>0</v>
      </c>
      <c r="P9" s="198">
        <v>35.1</v>
      </c>
      <c r="Q9" s="198">
        <v>5.79</v>
      </c>
      <c r="R9" s="198">
        <v>6.31</v>
      </c>
      <c r="S9" s="198">
        <v>7.87</v>
      </c>
      <c r="T9" s="198">
        <v>0</v>
      </c>
      <c r="U9" s="198">
        <v>124.82</v>
      </c>
      <c r="V9" s="198">
        <v>4.24</v>
      </c>
      <c r="W9" s="198">
        <v>13.83</v>
      </c>
      <c r="X9" s="198">
        <v>14.66</v>
      </c>
      <c r="Y9" s="198">
        <v>0</v>
      </c>
      <c r="Z9" s="198">
        <v>75.819999999999993</v>
      </c>
      <c r="AA9" s="198">
        <v>20.87</v>
      </c>
      <c r="AB9" s="198">
        <v>0</v>
      </c>
      <c r="AC9" s="198">
        <v>10.97</v>
      </c>
      <c r="AD9" s="198">
        <v>0</v>
      </c>
      <c r="AE9" s="198">
        <v>0</v>
      </c>
      <c r="AF9" s="198">
        <v>0</v>
      </c>
      <c r="AG9" s="198">
        <v>25.06</v>
      </c>
      <c r="AH9" s="198">
        <v>0</v>
      </c>
      <c r="AI9" s="198">
        <v>5.32</v>
      </c>
      <c r="AJ9" s="198">
        <v>0</v>
      </c>
      <c r="AK9" s="198">
        <v>68.510000000000005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1.68</v>
      </c>
      <c r="K10" s="198">
        <v>9.14</v>
      </c>
      <c r="L10" s="198">
        <v>562.02</v>
      </c>
      <c r="M10" s="198">
        <v>25.93</v>
      </c>
      <c r="N10" s="198">
        <v>35.21</v>
      </c>
      <c r="O10" s="198">
        <v>0</v>
      </c>
      <c r="P10" s="198">
        <v>35.1</v>
      </c>
      <c r="Q10" s="198">
        <v>5.79</v>
      </c>
      <c r="R10" s="198">
        <v>6.31</v>
      </c>
      <c r="S10" s="198">
        <v>7.87</v>
      </c>
      <c r="T10" s="198">
        <v>0</v>
      </c>
      <c r="U10" s="198">
        <v>124.82</v>
      </c>
      <c r="V10" s="198">
        <v>4.24</v>
      </c>
      <c r="W10" s="198">
        <v>13.83</v>
      </c>
      <c r="X10" s="198">
        <v>14.66</v>
      </c>
      <c r="Y10" s="198">
        <v>0</v>
      </c>
      <c r="Z10" s="198">
        <v>75.819999999999993</v>
      </c>
      <c r="AA10" s="198">
        <v>20.87</v>
      </c>
      <c r="AB10" s="198">
        <v>0</v>
      </c>
      <c r="AC10" s="198">
        <v>10.97</v>
      </c>
      <c r="AD10" s="198">
        <v>0</v>
      </c>
      <c r="AE10" s="198">
        <v>0</v>
      </c>
      <c r="AF10" s="198">
        <v>0</v>
      </c>
      <c r="AG10" s="198">
        <v>25.06</v>
      </c>
      <c r="AH10" s="198">
        <v>0</v>
      </c>
      <c r="AI10" s="198">
        <v>4.68</v>
      </c>
      <c r="AJ10" s="198">
        <v>0</v>
      </c>
      <c r="AK10" s="198">
        <v>68.510000000000005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1.68</v>
      </c>
      <c r="K11" s="198">
        <v>9.14</v>
      </c>
      <c r="L11" s="198">
        <v>562.02</v>
      </c>
      <c r="M11" s="198">
        <v>25.93</v>
      </c>
      <c r="N11" s="198">
        <v>35.21</v>
      </c>
      <c r="O11" s="198">
        <v>0</v>
      </c>
      <c r="P11" s="198">
        <v>35.32</v>
      </c>
      <c r="Q11" s="198">
        <v>5.79</v>
      </c>
      <c r="R11" s="198">
        <v>6.31</v>
      </c>
      <c r="S11" s="198">
        <v>7.87</v>
      </c>
      <c r="T11" s="198">
        <v>0</v>
      </c>
      <c r="U11" s="198">
        <v>124.82</v>
      </c>
      <c r="V11" s="198">
        <v>4.24</v>
      </c>
      <c r="W11" s="198">
        <v>13.2</v>
      </c>
      <c r="X11" s="198">
        <v>14.66</v>
      </c>
      <c r="Y11" s="198">
        <v>0</v>
      </c>
      <c r="Z11" s="198">
        <v>75.819999999999993</v>
      </c>
      <c r="AA11" s="198">
        <v>20.87</v>
      </c>
      <c r="AB11" s="198">
        <v>0</v>
      </c>
      <c r="AC11" s="198">
        <v>10.97</v>
      </c>
      <c r="AD11" s="198">
        <v>0</v>
      </c>
      <c r="AE11" s="198">
        <v>0</v>
      </c>
      <c r="AF11" s="198">
        <v>0</v>
      </c>
      <c r="AG11" s="198">
        <v>25.06</v>
      </c>
      <c r="AH11" s="198">
        <v>0</v>
      </c>
      <c r="AI11" s="198">
        <v>5.32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1.68</v>
      </c>
      <c r="K12" s="198">
        <v>9.14</v>
      </c>
      <c r="L12" s="198">
        <v>562.02</v>
      </c>
      <c r="M12" s="198">
        <v>25.93</v>
      </c>
      <c r="N12" s="198">
        <v>35.21</v>
      </c>
      <c r="O12" s="198">
        <v>0</v>
      </c>
      <c r="P12" s="198">
        <v>35.32</v>
      </c>
      <c r="Q12" s="198">
        <v>5.79</v>
      </c>
      <c r="R12" s="198">
        <v>6.31</v>
      </c>
      <c r="S12" s="198">
        <v>7.87</v>
      </c>
      <c r="T12" s="198">
        <v>0</v>
      </c>
      <c r="U12" s="198">
        <v>124.82</v>
      </c>
      <c r="V12" s="198">
        <v>4.24</v>
      </c>
      <c r="W12" s="198">
        <v>13.2</v>
      </c>
      <c r="X12" s="198">
        <v>14.66</v>
      </c>
      <c r="Y12" s="198">
        <v>0</v>
      </c>
      <c r="Z12" s="198">
        <v>75.819999999999993</v>
      </c>
      <c r="AA12" s="198">
        <v>20.87</v>
      </c>
      <c r="AB12" s="198">
        <v>0</v>
      </c>
      <c r="AC12" s="198">
        <v>10.97</v>
      </c>
      <c r="AD12" s="198">
        <v>0</v>
      </c>
      <c r="AE12" s="198">
        <v>0</v>
      </c>
      <c r="AF12" s="198">
        <v>0</v>
      </c>
      <c r="AG12" s="198">
        <v>25.06</v>
      </c>
      <c r="AH12" s="198">
        <v>0</v>
      </c>
      <c r="AI12" s="198">
        <v>5.32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1.63</v>
      </c>
      <c r="K13" s="198">
        <v>9.14</v>
      </c>
      <c r="L13" s="198">
        <v>562.02</v>
      </c>
      <c r="M13" s="198">
        <v>25.93</v>
      </c>
      <c r="N13" s="198">
        <v>35.21</v>
      </c>
      <c r="O13" s="198">
        <v>0</v>
      </c>
      <c r="P13" s="198">
        <v>35.32</v>
      </c>
      <c r="Q13" s="198">
        <v>5.79</v>
      </c>
      <c r="R13" s="198">
        <v>6.31</v>
      </c>
      <c r="S13" s="198">
        <v>7.87</v>
      </c>
      <c r="T13" s="198">
        <v>0</v>
      </c>
      <c r="U13" s="198">
        <v>124.82</v>
      </c>
      <c r="V13" s="198">
        <v>4.24</v>
      </c>
      <c r="W13" s="198">
        <v>13.2</v>
      </c>
      <c r="X13" s="198">
        <v>14.66</v>
      </c>
      <c r="Y13" s="198">
        <v>0</v>
      </c>
      <c r="Z13" s="198">
        <v>75.819999999999993</v>
      </c>
      <c r="AA13" s="198">
        <v>20.87</v>
      </c>
      <c r="AB13" s="198">
        <v>0</v>
      </c>
      <c r="AC13" s="198">
        <v>10.97</v>
      </c>
      <c r="AD13" s="198">
        <v>0</v>
      </c>
      <c r="AE13" s="198">
        <v>0</v>
      </c>
      <c r="AF13" s="198">
        <v>0</v>
      </c>
      <c r="AG13" s="198">
        <v>25.06</v>
      </c>
      <c r="AH13" s="198">
        <v>0</v>
      </c>
      <c r="AI13" s="198">
        <v>5.32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1.63</v>
      </c>
      <c r="K14" s="198">
        <v>9.14</v>
      </c>
      <c r="L14" s="198">
        <v>562.02</v>
      </c>
      <c r="M14" s="198">
        <v>25.93</v>
      </c>
      <c r="N14" s="198">
        <v>35.21</v>
      </c>
      <c r="O14" s="198">
        <v>0</v>
      </c>
      <c r="P14" s="198">
        <v>35.32</v>
      </c>
      <c r="Q14" s="198">
        <v>5.79</v>
      </c>
      <c r="R14" s="198">
        <v>6.31</v>
      </c>
      <c r="S14" s="198">
        <v>7.87</v>
      </c>
      <c r="T14" s="198">
        <v>0</v>
      </c>
      <c r="U14" s="198">
        <v>124.82</v>
      </c>
      <c r="V14" s="198">
        <v>4.24</v>
      </c>
      <c r="W14" s="198">
        <v>13.2</v>
      </c>
      <c r="X14" s="198">
        <v>14.66</v>
      </c>
      <c r="Y14" s="198">
        <v>0</v>
      </c>
      <c r="Z14" s="198">
        <v>75.819999999999993</v>
      </c>
      <c r="AA14" s="198">
        <v>20.87</v>
      </c>
      <c r="AB14" s="198">
        <v>0</v>
      </c>
      <c r="AC14" s="198">
        <v>10.97</v>
      </c>
      <c r="AD14" s="198">
        <v>0</v>
      </c>
      <c r="AE14" s="198">
        <v>0</v>
      </c>
      <c r="AF14" s="198">
        <v>0</v>
      </c>
      <c r="AG14" s="198">
        <v>25.06</v>
      </c>
      <c r="AH14" s="198">
        <v>0</v>
      </c>
      <c r="AI14" s="198">
        <v>5.32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1.63</v>
      </c>
      <c r="K15" s="198">
        <v>9.14</v>
      </c>
      <c r="L15" s="198">
        <v>562.02</v>
      </c>
      <c r="M15" s="198">
        <v>25.93</v>
      </c>
      <c r="N15" s="198">
        <v>35.21</v>
      </c>
      <c r="O15" s="198">
        <v>0</v>
      </c>
      <c r="P15" s="198">
        <v>35.32</v>
      </c>
      <c r="Q15" s="198">
        <v>5.79</v>
      </c>
      <c r="R15" s="198">
        <v>6.31</v>
      </c>
      <c r="S15" s="198">
        <v>7.87</v>
      </c>
      <c r="T15" s="198">
        <v>0</v>
      </c>
      <c r="U15" s="198">
        <v>124.82</v>
      </c>
      <c r="V15" s="198">
        <v>4.24</v>
      </c>
      <c r="W15" s="198">
        <v>13.2</v>
      </c>
      <c r="X15" s="198">
        <v>14.66</v>
      </c>
      <c r="Y15" s="198">
        <v>0</v>
      </c>
      <c r="Z15" s="198">
        <v>75.819999999999993</v>
      </c>
      <c r="AA15" s="198">
        <v>20.87</v>
      </c>
      <c r="AB15" s="198">
        <v>0</v>
      </c>
      <c r="AC15" s="198">
        <v>10.97</v>
      </c>
      <c r="AD15" s="198">
        <v>0</v>
      </c>
      <c r="AE15" s="198">
        <v>0</v>
      </c>
      <c r="AF15" s="198">
        <v>0</v>
      </c>
      <c r="AG15" s="198">
        <v>25.06</v>
      </c>
      <c r="AH15" s="198">
        <v>0</v>
      </c>
      <c r="AI15" s="198">
        <v>4.68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1.63</v>
      </c>
      <c r="K16" s="198">
        <v>9.14</v>
      </c>
      <c r="L16" s="198">
        <v>562.02</v>
      </c>
      <c r="M16" s="198">
        <v>25.93</v>
      </c>
      <c r="N16" s="198">
        <v>35.21</v>
      </c>
      <c r="O16" s="198">
        <v>0</v>
      </c>
      <c r="P16" s="198">
        <v>35.32</v>
      </c>
      <c r="Q16" s="198">
        <v>5.79</v>
      </c>
      <c r="R16" s="198">
        <v>6.31</v>
      </c>
      <c r="S16" s="198">
        <v>7.87</v>
      </c>
      <c r="T16" s="198">
        <v>0</v>
      </c>
      <c r="U16" s="198">
        <v>124.82</v>
      </c>
      <c r="V16" s="198">
        <v>4.24</v>
      </c>
      <c r="W16" s="198">
        <v>13.2</v>
      </c>
      <c r="X16" s="198">
        <v>14.66</v>
      </c>
      <c r="Y16" s="198">
        <v>0</v>
      </c>
      <c r="Z16" s="198">
        <v>75.819999999999993</v>
      </c>
      <c r="AA16" s="198">
        <v>20.87</v>
      </c>
      <c r="AB16" s="198">
        <v>0</v>
      </c>
      <c r="AC16" s="198">
        <v>10.97</v>
      </c>
      <c r="AD16" s="198">
        <v>0</v>
      </c>
      <c r="AE16" s="198">
        <v>0</v>
      </c>
      <c r="AF16" s="198">
        <v>0</v>
      </c>
      <c r="AG16" s="198">
        <v>25.06</v>
      </c>
      <c r="AH16" s="198">
        <v>0</v>
      </c>
      <c r="AI16" s="198">
        <v>5.32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1.63</v>
      </c>
      <c r="K17" s="198">
        <v>9.14</v>
      </c>
      <c r="L17" s="198">
        <v>562.02</v>
      </c>
      <c r="M17" s="198">
        <v>25.93</v>
      </c>
      <c r="N17" s="198">
        <v>35.21</v>
      </c>
      <c r="O17" s="198">
        <v>0</v>
      </c>
      <c r="P17" s="198">
        <v>35.32</v>
      </c>
      <c r="Q17" s="198">
        <v>5.79</v>
      </c>
      <c r="R17" s="198">
        <v>6.31</v>
      </c>
      <c r="S17" s="198">
        <v>7.87</v>
      </c>
      <c r="T17" s="198">
        <v>0</v>
      </c>
      <c r="U17" s="198">
        <v>124.82</v>
      </c>
      <c r="V17" s="198">
        <v>4.24</v>
      </c>
      <c r="W17" s="198">
        <v>13.2</v>
      </c>
      <c r="X17" s="198">
        <v>14.66</v>
      </c>
      <c r="Y17" s="198">
        <v>0</v>
      </c>
      <c r="Z17" s="198">
        <v>75.819999999999993</v>
      </c>
      <c r="AA17" s="198">
        <v>20.87</v>
      </c>
      <c r="AB17" s="198">
        <v>0</v>
      </c>
      <c r="AC17" s="198">
        <v>10.97</v>
      </c>
      <c r="AD17" s="198">
        <v>0</v>
      </c>
      <c r="AE17" s="198">
        <v>0</v>
      </c>
      <c r="AF17" s="198">
        <v>0</v>
      </c>
      <c r="AG17" s="198">
        <v>25.06</v>
      </c>
      <c r="AH17" s="198">
        <v>0</v>
      </c>
      <c r="AI17" s="198">
        <v>5.32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1.63</v>
      </c>
      <c r="K18" s="198">
        <v>9.14</v>
      </c>
      <c r="L18" s="198">
        <v>562.02</v>
      </c>
      <c r="M18" s="198">
        <v>25.93</v>
      </c>
      <c r="N18" s="198">
        <v>35.21</v>
      </c>
      <c r="O18" s="198">
        <v>0</v>
      </c>
      <c r="P18" s="198">
        <v>35.32</v>
      </c>
      <c r="Q18" s="198">
        <v>5.79</v>
      </c>
      <c r="R18" s="198">
        <v>6.31</v>
      </c>
      <c r="S18" s="198">
        <v>7.87</v>
      </c>
      <c r="T18" s="198">
        <v>0</v>
      </c>
      <c r="U18" s="198">
        <v>124.82</v>
      </c>
      <c r="V18" s="198">
        <v>4.24</v>
      </c>
      <c r="W18" s="198">
        <v>13.2</v>
      </c>
      <c r="X18" s="198">
        <v>14.66</v>
      </c>
      <c r="Y18" s="198">
        <v>0</v>
      </c>
      <c r="Z18" s="198">
        <v>75.819999999999993</v>
      </c>
      <c r="AA18" s="198">
        <v>20.87</v>
      </c>
      <c r="AB18" s="198">
        <v>0</v>
      </c>
      <c r="AC18" s="198">
        <v>10.97</v>
      </c>
      <c r="AD18" s="198">
        <v>0</v>
      </c>
      <c r="AE18" s="198">
        <v>0</v>
      </c>
      <c r="AF18" s="198">
        <v>0</v>
      </c>
      <c r="AG18" s="198">
        <v>25.06</v>
      </c>
      <c r="AH18" s="198">
        <v>0</v>
      </c>
      <c r="AI18" s="198">
        <v>5.32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1.63</v>
      </c>
      <c r="K19" s="198">
        <v>9.14</v>
      </c>
      <c r="L19" s="198">
        <v>562.02</v>
      </c>
      <c r="M19" s="198">
        <v>25.93</v>
      </c>
      <c r="N19" s="198">
        <v>35.21</v>
      </c>
      <c r="O19" s="198">
        <v>0</v>
      </c>
      <c r="P19" s="198">
        <v>35.32</v>
      </c>
      <c r="Q19" s="198">
        <v>5.79</v>
      </c>
      <c r="R19" s="198">
        <v>6.31</v>
      </c>
      <c r="S19" s="198">
        <v>7.87</v>
      </c>
      <c r="T19" s="198">
        <v>0</v>
      </c>
      <c r="U19" s="198">
        <v>124.82</v>
      </c>
      <c r="V19" s="198">
        <v>4.24</v>
      </c>
      <c r="W19" s="198">
        <v>13.2</v>
      </c>
      <c r="X19" s="198">
        <v>14.66</v>
      </c>
      <c r="Y19" s="198">
        <v>0</v>
      </c>
      <c r="Z19" s="198">
        <v>75.819999999999993</v>
      </c>
      <c r="AA19" s="198">
        <v>20.87</v>
      </c>
      <c r="AB19" s="198">
        <v>0</v>
      </c>
      <c r="AC19" s="198">
        <v>10.97</v>
      </c>
      <c r="AD19" s="198">
        <v>0</v>
      </c>
      <c r="AE19" s="198">
        <v>0</v>
      </c>
      <c r="AF19" s="198">
        <v>0</v>
      </c>
      <c r="AG19" s="198">
        <v>25.06</v>
      </c>
      <c r="AH19" s="198">
        <v>0</v>
      </c>
      <c r="AI19" s="198">
        <v>5.32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1.63</v>
      </c>
      <c r="K20" s="198">
        <v>9.14</v>
      </c>
      <c r="L20" s="198">
        <v>562.02</v>
      </c>
      <c r="M20" s="198">
        <v>25.93</v>
      </c>
      <c r="N20" s="198">
        <v>35.21</v>
      </c>
      <c r="O20" s="198">
        <v>0</v>
      </c>
      <c r="P20" s="198">
        <v>35.32</v>
      </c>
      <c r="Q20" s="198">
        <v>5.79</v>
      </c>
      <c r="R20" s="198">
        <v>6.31</v>
      </c>
      <c r="S20" s="198">
        <v>7.87</v>
      </c>
      <c r="T20" s="198">
        <v>0</v>
      </c>
      <c r="U20" s="198">
        <v>124.82</v>
      </c>
      <c r="V20" s="198">
        <v>4.24</v>
      </c>
      <c r="W20" s="198">
        <v>13.2</v>
      </c>
      <c r="X20" s="198">
        <v>14.66</v>
      </c>
      <c r="Y20" s="198">
        <v>0</v>
      </c>
      <c r="Z20" s="198">
        <v>75.819999999999993</v>
      </c>
      <c r="AA20" s="198">
        <v>20.87</v>
      </c>
      <c r="AB20" s="198">
        <v>0</v>
      </c>
      <c r="AC20" s="198">
        <v>10.97</v>
      </c>
      <c r="AD20" s="198">
        <v>0</v>
      </c>
      <c r="AE20" s="198">
        <v>0</v>
      </c>
      <c r="AF20" s="198">
        <v>0</v>
      </c>
      <c r="AG20" s="198">
        <v>25.06</v>
      </c>
      <c r="AH20" s="198">
        <v>0</v>
      </c>
      <c r="AI20" s="198">
        <v>5.32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1.63</v>
      </c>
      <c r="K21" s="198">
        <v>9.14</v>
      </c>
      <c r="L21" s="198">
        <v>562.02</v>
      </c>
      <c r="M21" s="198">
        <v>25.93</v>
      </c>
      <c r="N21" s="198">
        <v>35.21</v>
      </c>
      <c r="O21" s="198">
        <v>0</v>
      </c>
      <c r="P21" s="198">
        <v>35.32</v>
      </c>
      <c r="Q21" s="198">
        <v>5.79</v>
      </c>
      <c r="R21" s="198">
        <v>6.31</v>
      </c>
      <c r="S21" s="198">
        <v>7.87</v>
      </c>
      <c r="T21" s="198">
        <v>0</v>
      </c>
      <c r="U21" s="198">
        <v>124.82</v>
      </c>
      <c r="V21" s="198">
        <v>4.24</v>
      </c>
      <c r="W21" s="198">
        <v>13.2</v>
      </c>
      <c r="X21" s="198">
        <v>14.66</v>
      </c>
      <c r="Y21" s="198">
        <v>0</v>
      </c>
      <c r="Z21" s="198">
        <v>75.819999999999993</v>
      </c>
      <c r="AA21" s="198">
        <v>20.87</v>
      </c>
      <c r="AB21" s="198">
        <v>0</v>
      </c>
      <c r="AC21" s="198">
        <v>10.97</v>
      </c>
      <c r="AD21" s="198">
        <v>0</v>
      </c>
      <c r="AE21" s="198">
        <v>0</v>
      </c>
      <c r="AF21" s="198">
        <v>0</v>
      </c>
      <c r="AG21" s="198">
        <v>25.06</v>
      </c>
      <c r="AH21" s="198">
        <v>0</v>
      </c>
      <c r="AI21" s="198">
        <v>4.68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1.63</v>
      </c>
      <c r="K22" s="198">
        <v>9.14</v>
      </c>
      <c r="L22" s="198">
        <v>562.02</v>
      </c>
      <c r="M22" s="198">
        <v>25.93</v>
      </c>
      <c r="N22" s="198">
        <v>35.21</v>
      </c>
      <c r="O22" s="198">
        <v>0</v>
      </c>
      <c r="P22" s="198">
        <v>35.32</v>
      </c>
      <c r="Q22" s="198">
        <v>5.79</v>
      </c>
      <c r="R22" s="198">
        <v>6.31</v>
      </c>
      <c r="S22" s="198">
        <v>7.87</v>
      </c>
      <c r="T22" s="198">
        <v>0</v>
      </c>
      <c r="U22" s="198">
        <v>124.82</v>
      </c>
      <c r="V22" s="198">
        <v>4.24</v>
      </c>
      <c r="W22" s="198">
        <v>13.2</v>
      </c>
      <c r="X22" s="198">
        <v>14.66</v>
      </c>
      <c r="Y22" s="198">
        <v>0</v>
      </c>
      <c r="Z22" s="198">
        <v>75.819999999999993</v>
      </c>
      <c r="AA22" s="198">
        <v>20.87</v>
      </c>
      <c r="AB22" s="198">
        <v>0</v>
      </c>
      <c r="AC22" s="198">
        <v>10.97</v>
      </c>
      <c r="AD22" s="198">
        <v>0</v>
      </c>
      <c r="AE22" s="198">
        <v>0</v>
      </c>
      <c r="AF22" s="198">
        <v>0</v>
      </c>
      <c r="AG22" s="198">
        <v>25.06</v>
      </c>
      <c r="AH22" s="198">
        <v>0</v>
      </c>
      <c r="AI22" s="198">
        <v>5.32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1.63</v>
      </c>
      <c r="K23" s="198">
        <v>9.14</v>
      </c>
      <c r="L23" s="198">
        <v>562.02</v>
      </c>
      <c r="M23" s="198">
        <v>25.93</v>
      </c>
      <c r="N23" s="198">
        <v>35.21</v>
      </c>
      <c r="O23" s="198">
        <v>0</v>
      </c>
      <c r="P23" s="198">
        <v>35.32</v>
      </c>
      <c r="Q23" s="198">
        <v>5.79</v>
      </c>
      <c r="R23" s="198">
        <v>6.31</v>
      </c>
      <c r="S23" s="198">
        <v>7.87</v>
      </c>
      <c r="T23" s="198">
        <v>0</v>
      </c>
      <c r="U23" s="198">
        <v>124.82</v>
      </c>
      <c r="V23" s="198">
        <v>4.24</v>
      </c>
      <c r="W23" s="198">
        <v>13.2</v>
      </c>
      <c r="X23" s="198">
        <v>14.66</v>
      </c>
      <c r="Y23" s="198">
        <v>0</v>
      </c>
      <c r="Z23" s="198">
        <v>75.819999999999993</v>
      </c>
      <c r="AA23" s="198">
        <v>20.87</v>
      </c>
      <c r="AB23" s="198">
        <v>0</v>
      </c>
      <c r="AC23" s="198">
        <v>10.97</v>
      </c>
      <c r="AD23" s="198">
        <v>0</v>
      </c>
      <c r="AE23" s="198">
        <v>0</v>
      </c>
      <c r="AF23" s="198">
        <v>0</v>
      </c>
      <c r="AG23" s="198">
        <v>25.06</v>
      </c>
      <c r="AH23" s="198">
        <v>0</v>
      </c>
      <c r="AI23" s="198">
        <v>5.32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1.63</v>
      </c>
      <c r="K24" s="198">
        <v>9.14</v>
      </c>
      <c r="L24" s="198">
        <v>562.02</v>
      </c>
      <c r="M24" s="198">
        <v>25.93</v>
      </c>
      <c r="N24" s="198">
        <v>35.21</v>
      </c>
      <c r="O24" s="198">
        <v>0</v>
      </c>
      <c r="P24" s="198">
        <v>35.32</v>
      </c>
      <c r="Q24" s="198">
        <v>5.79</v>
      </c>
      <c r="R24" s="198">
        <v>6.31</v>
      </c>
      <c r="S24" s="198">
        <v>7.87</v>
      </c>
      <c r="T24" s="198">
        <v>0</v>
      </c>
      <c r="U24" s="198">
        <v>124.82</v>
      </c>
      <c r="V24" s="198">
        <v>4.24</v>
      </c>
      <c r="W24" s="198">
        <v>13.2</v>
      </c>
      <c r="X24" s="198">
        <v>14.66</v>
      </c>
      <c r="Y24" s="198">
        <v>0</v>
      </c>
      <c r="Z24" s="198">
        <v>75.819999999999993</v>
      </c>
      <c r="AA24" s="198">
        <v>20.87</v>
      </c>
      <c r="AB24" s="198">
        <v>0</v>
      </c>
      <c r="AC24" s="198">
        <v>10.97</v>
      </c>
      <c r="AD24" s="198">
        <v>0</v>
      </c>
      <c r="AE24" s="198">
        <v>0</v>
      </c>
      <c r="AF24" s="198">
        <v>0</v>
      </c>
      <c r="AG24" s="198">
        <v>25.06</v>
      </c>
      <c r="AH24" s="198">
        <v>0</v>
      </c>
      <c r="AI24" s="198">
        <v>5.32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1.63</v>
      </c>
      <c r="K25" s="198">
        <v>9.14</v>
      </c>
      <c r="L25" s="198">
        <v>562.02</v>
      </c>
      <c r="M25" s="198">
        <v>25.93</v>
      </c>
      <c r="N25" s="198">
        <v>35.21</v>
      </c>
      <c r="O25" s="198">
        <v>0</v>
      </c>
      <c r="P25" s="198">
        <v>35.32</v>
      </c>
      <c r="Q25" s="198">
        <v>5.79</v>
      </c>
      <c r="R25" s="198">
        <v>6.31</v>
      </c>
      <c r="S25" s="198">
        <v>7.87</v>
      </c>
      <c r="T25" s="198">
        <v>0</v>
      </c>
      <c r="U25" s="198">
        <v>124.82</v>
      </c>
      <c r="V25" s="198">
        <v>4.24</v>
      </c>
      <c r="W25" s="198">
        <v>13.2</v>
      </c>
      <c r="X25" s="198">
        <v>14.66</v>
      </c>
      <c r="Y25" s="198">
        <v>0</v>
      </c>
      <c r="Z25" s="198">
        <v>75.819999999999993</v>
      </c>
      <c r="AA25" s="198">
        <v>20.87</v>
      </c>
      <c r="AB25" s="198">
        <v>0</v>
      </c>
      <c r="AC25" s="198">
        <v>10.97</v>
      </c>
      <c r="AD25" s="198">
        <v>0</v>
      </c>
      <c r="AE25" s="198">
        <v>0</v>
      </c>
      <c r="AF25" s="198">
        <v>0</v>
      </c>
      <c r="AG25" s="198">
        <v>25.06</v>
      </c>
      <c r="AH25" s="198">
        <v>0</v>
      </c>
      <c r="AI25" s="198">
        <v>5.32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1.63</v>
      </c>
      <c r="K26" s="198">
        <v>9.14</v>
      </c>
      <c r="L26" s="198">
        <v>562.02</v>
      </c>
      <c r="M26" s="198">
        <v>25.93</v>
      </c>
      <c r="N26" s="198">
        <v>35.21</v>
      </c>
      <c r="O26" s="198">
        <v>0</v>
      </c>
      <c r="P26" s="198">
        <v>35.32</v>
      </c>
      <c r="Q26" s="198">
        <v>5.79</v>
      </c>
      <c r="R26" s="198">
        <v>6.31</v>
      </c>
      <c r="S26" s="198">
        <v>7.87</v>
      </c>
      <c r="T26" s="198">
        <v>0</v>
      </c>
      <c r="U26" s="198">
        <v>124.82</v>
      </c>
      <c r="V26" s="198">
        <v>4.24</v>
      </c>
      <c r="W26" s="198">
        <v>13.2</v>
      </c>
      <c r="X26" s="198">
        <v>14.66</v>
      </c>
      <c r="Y26" s="198">
        <v>0</v>
      </c>
      <c r="Z26" s="198">
        <v>75.819999999999993</v>
      </c>
      <c r="AA26" s="198">
        <v>20.87</v>
      </c>
      <c r="AB26" s="198">
        <v>0</v>
      </c>
      <c r="AC26" s="198">
        <v>10.97</v>
      </c>
      <c r="AD26" s="198">
        <v>0</v>
      </c>
      <c r="AE26" s="198">
        <v>0</v>
      </c>
      <c r="AF26" s="198">
        <v>0</v>
      </c>
      <c r="AG26" s="198">
        <v>25.06</v>
      </c>
      <c r="AH26" s="198">
        <v>0</v>
      </c>
      <c r="AI26" s="198">
        <v>5.32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0.5</v>
      </c>
      <c r="K27" s="198">
        <v>9.14</v>
      </c>
      <c r="L27" s="198">
        <v>562.02</v>
      </c>
      <c r="M27" s="198">
        <v>25.93</v>
      </c>
      <c r="N27" s="198">
        <v>35.21</v>
      </c>
      <c r="O27" s="198">
        <v>0</v>
      </c>
      <c r="P27" s="198">
        <v>35.32</v>
      </c>
      <c r="Q27" s="198">
        <v>5.79</v>
      </c>
      <c r="R27" s="198">
        <v>6.31</v>
      </c>
      <c r="S27" s="198">
        <v>7.87</v>
      </c>
      <c r="T27" s="198">
        <v>0</v>
      </c>
      <c r="U27" s="198">
        <v>124.82</v>
      </c>
      <c r="V27" s="198">
        <v>4.24</v>
      </c>
      <c r="W27" s="198">
        <v>13.2</v>
      </c>
      <c r="X27" s="198">
        <v>14.66</v>
      </c>
      <c r="Y27" s="198">
        <v>0</v>
      </c>
      <c r="Z27" s="198">
        <v>75.819999999999993</v>
      </c>
      <c r="AA27" s="198">
        <v>20.87</v>
      </c>
      <c r="AB27" s="198">
        <v>0</v>
      </c>
      <c r="AC27" s="198">
        <v>10.97</v>
      </c>
      <c r="AD27" s="198">
        <v>0</v>
      </c>
      <c r="AE27" s="198">
        <v>0</v>
      </c>
      <c r="AF27" s="198">
        <v>0</v>
      </c>
      <c r="AG27" s="198">
        <v>25.06</v>
      </c>
      <c r="AH27" s="198">
        <v>0</v>
      </c>
      <c r="AI27" s="198">
        <v>4.68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0.57999999999999996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0.5</v>
      </c>
      <c r="K28" s="198">
        <v>9.14</v>
      </c>
      <c r="L28" s="198">
        <v>562.02</v>
      </c>
      <c r="M28" s="198">
        <v>25.93</v>
      </c>
      <c r="N28" s="198">
        <v>35.21</v>
      </c>
      <c r="O28" s="198">
        <v>0</v>
      </c>
      <c r="P28" s="198">
        <v>35.32</v>
      </c>
      <c r="Q28" s="198">
        <v>5.79</v>
      </c>
      <c r="R28" s="198">
        <v>6.31</v>
      </c>
      <c r="S28" s="198">
        <v>7.87</v>
      </c>
      <c r="T28" s="198">
        <v>0</v>
      </c>
      <c r="U28" s="198">
        <v>124.82</v>
      </c>
      <c r="V28" s="198">
        <v>4.24</v>
      </c>
      <c r="W28" s="198">
        <v>13.2</v>
      </c>
      <c r="X28" s="198">
        <v>14.66</v>
      </c>
      <c r="Y28" s="198">
        <v>0</v>
      </c>
      <c r="Z28" s="198">
        <v>75.819999999999993</v>
      </c>
      <c r="AA28" s="198">
        <v>20.87</v>
      </c>
      <c r="AB28" s="198">
        <v>0</v>
      </c>
      <c r="AC28" s="198">
        <v>10.97</v>
      </c>
      <c r="AD28" s="198">
        <v>0</v>
      </c>
      <c r="AE28" s="198">
        <v>0</v>
      </c>
      <c r="AF28" s="198">
        <v>0</v>
      </c>
      <c r="AG28" s="198">
        <v>25.06</v>
      </c>
      <c r="AH28" s="198">
        <v>0</v>
      </c>
      <c r="AI28" s="198">
        <v>5.32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2.2999999999999998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0.5</v>
      </c>
      <c r="K29" s="198">
        <v>9.14</v>
      </c>
      <c r="L29" s="198">
        <v>562.02</v>
      </c>
      <c r="M29" s="198">
        <v>25.93</v>
      </c>
      <c r="N29" s="198">
        <v>35.21</v>
      </c>
      <c r="O29" s="198">
        <v>0</v>
      </c>
      <c r="P29" s="198">
        <v>35.32</v>
      </c>
      <c r="Q29" s="198">
        <v>5.79</v>
      </c>
      <c r="R29" s="198">
        <v>6.31</v>
      </c>
      <c r="S29" s="198">
        <v>7.87</v>
      </c>
      <c r="T29" s="198">
        <v>0</v>
      </c>
      <c r="U29" s="198">
        <v>124.82</v>
      </c>
      <c r="V29" s="198">
        <v>4.24</v>
      </c>
      <c r="W29" s="198">
        <v>12.84</v>
      </c>
      <c r="X29" s="198">
        <v>14.66</v>
      </c>
      <c r="Y29" s="198">
        <v>0</v>
      </c>
      <c r="Z29" s="198">
        <v>75.819999999999993</v>
      </c>
      <c r="AA29" s="198">
        <v>20.87</v>
      </c>
      <c r="AB29" s="198">
        <v>0</v>
      </c>
      <c r="AC29" s="198">
        <v>10.97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5.32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6.63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0.5</v>
      </c>
      <c r="K30" s="198">
        <v>9.14</v>
      </c>
      <c r="L30" s="198">
        <v>562.02</v>
      </c>
      <c r="M30" s="198">
        <v>25.93</v>
      </c>
      <c r="N30" s="198">
        <v>35.21</v>
      </c>
      <c r="O30" s="198">
        <v>0</v>
      </c>
      <c r="P30" s="198">
        <v>35.32</v>
      </c>
      <c r="Q30" s="198">
        <v>5.79</v>
      </c>
      <c r="R30" s="198">
        <v>6.31</v>
      </c>
      <c r="S30" s="198">
        <v>7.87</v>
      </c>
      <c r="T30" s="198">
        <v>0</v>
      </c>
      <c r="U30" s="198">
        <v>124.82</v>
      </c>
      <c r="V30" s="198">
        <v>4.24</v>
      </c>
      <c r="W30" s="198">
        <v>12.84</v>
      </c>
      <c r="X30" s="198">
        <v>14.66</v>
      </c>
      <c r="Y30" s="198">
        <v>0</v>
      </c>
      <c r="Z30" s="198">
        <v>75.819999999999993</v>
      </c>
      <c r="AA30" s="198">
        <v>20.87</v>
      </c>
      <c r="AB30" s="198">
        <v>0</v>
      </c>
      <c r="AC30" s="198">
        <v>10.97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5.32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10.199999999999999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0.5</v>
      </c>
      <c r="K31" s="198">
        <v>9.14</v>
      </c>
      <c r="L31" s="198">
        <v>562.02</v>
      </c>
      <c r="M31" s="198">
        <v>25.93</v>
      </c>
      <c r="N31" s="198">
        <v>35.21</v>
      </c>
      <c r="O31" s="198">
        <v>0</v>
      </c>
      <c r="P31" s="198">
        <v>35.32</v>
      </c>
      <c r="Q31" s="198">
        <v>5.79</v>
      </c>
      <c r="R31" s="198">
        <v>6.31</v>
      </c>
      <c r="S31" s="198">
        <v>7.87</v>
      </c>
      <c r="T31" s="198">
        <v>0</v>
      </c>
      <c r="U31" s="198">
        <v>124.82</v>
      </c>
      <c r="V31" s="198">
        <v>4.24</v>
      </c>
      <c r="W31" s="198">
        <v>12.84</v>
      </c>
      <c r="X31" s="198">
        <v>14.66</v>
      </c>
      <c r="Y31" s="198">
        <v>0</v>
      </c>
      <c r="Z31" s="198">
        <v>75.819999999999993</v>
      </c>
      <c r="AA31" s="198">
        <v>20.87</v>
      </c>
      <c r="AB31" s="198">
        <v>0</v>
      </c>
      <c r="AC31" s="198">
        <v>11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7.14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13.36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0.5</v>
      </c>
      <c r="K32" s="198">
        <v>9.14</v>
      </c>
      <c r="L32" s="198">
        <v>562.02</v>
      </c>
      <c r="M32" s="198">
        <v>25.93</v>
      </c>
      <c r="N32" s="198">
        <v>35.21</v>
      </c>
      <c r="O32" s="198">
        <v>0</v>
      </c>
      <c r="P32" s="198">
        <v>35.32</v>
      </c>
      <c r="Q32" s="198">
        <v>5.79</v>
      </c>
      <c r="R32" s="198">
        <v>6.31</v>
      </c>
      <c r="S32" s="198">
        <v>7.87</v>
      </c>
      <c r="T32" s="198">
        <v>0</v>
      </c>
      <c r="U32" s="198">
        <v>124.82</v>
      </c>
      <c r="V32" s="198">
        <v>4.24</v>
      </c>
      <c r="W32" s="198">
        <v>12.84</v>
      </c>
      <c r="X32" s="198">
        <v>14.66</v>
      </c>
      <c r="Y32" s="198">
        <v>0</v>
      </c>
      <c r="Z32" s="198">
        <v>75.819999999999993</v>
      </c>
      <c r="AA32" s="198">
        <v>20.87</v>
      </c>
      <c r="AB32" s="198">
        <v>0</v>
      </c>
      <c r="AC32" s="198">
        <v>11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7.14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15.2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0.5</v>
      </c>
      <c r="K33" s="198">
        <v>9.14</v>
      </c>
      <c r="L33" s="198">
        <v>562.02</v>
      </c>
      <c r="M33" s="198">
        <v>25.93</v>
      </c>
      <c r="N33" s="198">
        <v>35.21</v>
      </c>
      <c r="O33" s="198">
        <v>0</v>
      </c>
      <c r="P33" s="198">
        <v>35.32</v>
      </c>
      <c r="Q33" s="198">
        <v>5.79</v>
      </c>
      <c r="R33" s="198">
        <v>6.31</v>
      </c>
      <c r="S33" s="198">
        <v>7.87</v>
      </c>
      <c r="T33" s="198">
        <v>0</v>
      </c>
      <c r="U33" s="198">
        <v>124.82</v>
      </c>
      <c r="V33" s="198">
        <v>4.24</v>
      </c>
      <c r="W33" s="198">
        <v>12.84</v>
      </c>
      <c r="X33" s="198">
        <v>14.66</v>
      </c>
      <c r="Y33" s="198">
        <v>0</v>
      </c>
      <c r="Z33" s="198">
        <v>75.819999999999993</v>
      </c>
      <c r="AA33" s="198">
        <v>20.87</v>
      </c>
      <c r="AB33" s="198">
        <v>0</v>
      </c>
      <c r="AC33" s="198">
        <v>11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5.24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15.2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0.5</v>
      </c>
      <c r="K34" s="198">
        <v>9.14</v>
      </c>
      <c r="L34" s="198">
        <v>562.02</v>
      </c>
      <c r="M34" s="198">
        <v>25.93</v>
      </c>
      <c r="N34" s="198">
        <v>35.21</v>
      </c>
      <c r="O34" s="198">
        <v>0</v>
      </c>
      <c r="P34" s="198">
        <v>35.32</v>
      </c>
      <c r="Q34" s="198">
        <v>5.79</v>
      </c>
      <c r="R34" s="198">
        <v>6.31</v>
      </c>
      <c r="S34" s="198">
        <v>7.87</v>
      </c>
      <c r="T34" s="198">
        <v>0</v>
      </c>
      <c r="U34" s="198">
        <v>124.82</v>
      </c>
      <c r="V34" s="198">
        <v>4.24</v>
      </c>
      <c r="W34" s="198">
        <v>12.84</v>
      </c>
      <c r="X34" s="198">
        <v>14.66</v>
      </c>
      <c r="Y34" s="198">
        <v>0</v>
      </c>
      <c r="Z34" s="198">
        <v>75.819999999999993</v>
      </c>
      <c r="AA34" s="198">
        <v>20.87</v>
      </c>
      <c r="AB34" s="198">
        <v>0</v>
      </c>
      <c r="AC34" s="198">
        <v>11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7.14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15.2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0.5</v>
      </c>
      <c r="K35" s="198">
        <v>9.14</v>
      </c>
      <c r="L35" s="198">
        <v>562.02</v>
      </c>
      <c r="M35" s="198">
        <v>25.93</v>
      </c>
      <c r="N35" s="198">
        <v>35.21</v>
      </c>
      <c r="O35" s="198">
        <v>0</v>
      </c>
      <c r="P35" s="198">
        <v>35.32</v>
      </c>
      <c r="Q35" s="198">
        <v>5.79</v>
      </c>
      <c r="R35" s="198">
        <v>6.31</v>
      </c>
      <c r="S35" s="198">
        <v>7.87</v>
      </c>
      <c r="T35" s="198">
        <v>0</v>
      </c>
      <c r="U35" s="198">
        <v>124.82</v>
      </c>
      <c r="V35" s="198">
        <v>4.24</v>
      </c>
      <c r="W35" s="198">
        <v>12.84</v>
      </c>
      <c r="X35" s="198">
        <v>14.66</v>
      </c>
      <c r="Y35" s="198">
        <v>0</v>
      </c>
      <c r="Z35" s="198">
        <v>75.819999999999993</v>
      </c>
      <c r="AA35" s="198">
        <v>20.87</v>
      </c>
      <c r="AB35" s="198">
        <v>0</v>
      </c>
      <c r="AC35" s="198">
        <v>11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5.95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15.2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0.5</v>
      </c>
      <c r="K36" s="198">
        <v>9.14</v>
      </c>
      <c r="L36" s="198">
        <v>562.02</v>
      </c>
      <c r="M36" s="198">
        <v>25.93</v>
      </c>
      <c r="N36" s="198">
        <v>35.21</v>
      </c>
      <c r="O36" s="198">
        <v>0</v>
      </c>
      <c r="P36" s="198">
        <v>35.32</v>
      </c>
      <c r="Q36" s="198">
        <v>5.79</v>
      </c>
      <c r="R36" s="198">
        <v>6.31</v>
      </c>
      <c r="S36" s="198">
        <v>7.87</v>
      </c>
      <c r="T36" s="198">
        <v>0</v>
      </c>
      <c r="U36" s="198">
        <v>124.82</v>
      </c>
      <c r="V36" s="198">
        <v>4.24</v>
      </c>
      <c r="W36" s="198">
        <v>12.84</v>
      </c>
      <c r="X36" s="198">
        <v>14.66</v>
      </c>
      <c r="Y36" s="198">
        <v>0</v>
      </c>
      <c r="Z36" s="198">
        <v>75.819999999999993</v>
      </c>
      <c r="AA36" s="198">
        <v>20.87</v>
      </c>
      <c r="AB36" s="198">
        <v>0</v>
      </c>
      <c r="AC36" s="198">
        <v>11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10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15.2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0.5</v>
      </c>
      <c r="K37" s="198">
        <v>9.14</v>
      </c>
      <c r="L37" s="198">
        <v>562.02</v>
      </c>
      <c r="M37" s="198">
        <v>25.93</v>
      </c>
      <c r="N37" s="198">
        <v>35.21</v>
      </c>
      <c r="O37" s="198">
        <v>0</v>
      </c>
      <c r="P37" s="198">
        <v>35.32</v>
      </c>
      <c r="Q37" s="198">
        <v>5.79</v>
      </c>
      <c r="R37" s="198">
        <v>6.31</v>
      </c>
      <c r="S37" s="198">
        <v>7.87</v>
      </c>
      <c r="T37" s="198">
        <v>0</v>
      </c>
      <c r="U37" s="198">
        <v>124.82</v>
      </c>
      <c r="V37" s="198">
        <v>4.24</v>
      </c>
      <c r="W37" s="198">
        <v>12.84</v>
      </c>
      <c r="X37" s="198">
        <v>14.66</v>
      </c>
      <c r="Y37" s="198">
        <v>0</v>
      </c>
      <c r="Z37" s="198">
        <v>75.819999999999993</v>
      </c>
      <c r="AA37" s="198">
        <v>20.87</v>
      </c>
      <c r="AB37" s="198">
        <v>0</v>
      </c>
      <c r="AC37" s="198">
        <v>11</v>
      </c>
      <c r="AD37" s="198">
        <v>0</v>
      </c>
      <c r="AE37" s="198">
        <v>0</v>
      </c>
      <c r="AF37" s="198">
        <v>0</v>
      </c>
      <c r="AG37" s="198">
        <v>25.06</v>
      </c>
      <c r="AH37" s="198">
        <v>0</v>
      </c>
      <c r="AI37" s="198">
        <v>10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15.2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0.5</v>
      </c>
      <c r="K38" s="198">
        <v>9.14</v>
      </c>
      <c r="L38" s="198">
        <v>562.02</v>
      </c>
      <c r="M38" s="198">
        <v>25.93</v>
      </c>
      <c r="N38" s="198">
        <v>35.21</v>
      </c>
      <c r="O38" s="198">
        <v>0</v>
      </c>
      <c r="P38" s="198">
        <v>35.32</v>
      </c>
      <c r="Q38" s="198">
        <v>5.79</v>
      </c>
      <c r="R38" s="198">
        <v>6.31</v>
      </c>
      <c r="S38" s="198">
        <v>7.87</v>
      </c>
      <c r="T38" s="198">
        <v>0</v>
      </c>
      <c r="U38" s="198">
        <v>124.82</v>
      </c>
      <c r="V38" s="198">
        <v>4.24</v>
      </c>
      <c r="W38" s="198">
        <v>12.84</v>
      </c>
      <c r="X38" s="198">
        <v>14.66</v>
      </c>
      <c r="Y38" s="198">
        <v>0</v>
      </c>
      <c r="Z38" s="198">
        <v>75.819999999999993</v>
      </c>
      <c r="AA38" s="198">
        <v>20.87</v>
      </c>
      <c r="AB38" s="198">
        <v>0</v>
      </c>
      <c r="AC38" s="198">
        <v>11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10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15.2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0.5</v>
      </c>
      <c r="K39" s="198">
        <v>9.14</v>
      </c>
      <c r="L39" s="198">
        <v>562.02</v>
      </c>
      <c r="M39" s="198">
        <v>25.93</v>
      </c>
      <c r="N39" s="198">
        <v>35.21</v>
      </c>
      <c r="O39" s="198">
        <v>0</v>
      </c>
      <c r="P39" s="198">
        <v>35.32</v>
      </c>
      <c r="Q39" s="198">
        <v>5.79</v>
      </c>
      <c r="R39" s="198">
        <v>6.31</v>
      </c>
      <c r="S39" s="198">
        <v>7.87</v>
      </c>
      <c r="T39" s="198">
        <v>0</v>
      </c>
      <c r="U39" s="198">
        <v>124.82</v>
      </c>
      <c r="V39" s="198">
        <v>4.24</v>
      </c>
      <c r="W39" s="198">
        <v>12.84</v>
      </c>
      <c r="X39" s="198">
        <v>14.66</v>
      </c>
      <c r="Y39" s="198">
        <v>0</v>
      </c>
      <c r="Z39" s="198">
        <v>75.819999999999993</v>
      </c>
      <c r="AA39" s="198">
        <v>20.87</v>
      </c>
      <c r="AB39" s="198">
        <v>0</v>
      </c>
      <c r="AC39" s="198">
        <v>11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10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15.2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0.5</v>
      </c>
      <c r="K40" s="198">
        <v>9.14</v>
      </c>
      <c r="L40" s="198">
        <v>562.02</v>
      </c>
      <c r="M40" s="198">
        <v>25.93</v>
      </c>
      <c r="N40" s="198">
        <v>35.21</v>
      </c>
      <c r="O40" s="198">
        <v>0</v>
      </c>
      <c r="P40" s="198">
        <v>35.32</v>
      </c>
      <c r="Q40" s="198">
        <v>5.79</v>
      </c>
      <c r="R40" s="198">
        <v>6.31</v>
      </c>
      <c r="S40" s="198">
        <v>7.87</v>
      </c>
      <c r="T40" s="198">
        <v>0</v>
      </c>
      <c r="U40" s="198">
        <v>124.82</v>
      </c>
      <c r="V40" s="198">
        <v>4.24</v>
      </c>
      <c r="W40" s="198">
        <v>12.84</v>
      </c>
      <c r="X40" s="198">
        <v>14.66</v>
      </c>
      <c r="Y40" s="198">
        <v>0</v>
      </c>
      <c r="Z40" s="198">
        <v>75.819999999999993</v>
      </c>
      <c r="AA40" s="198">
        <v>20.87</v>
      </c>
      <c r="AB40" s="198">
        <v>0</v>
      </c>
      <c r="AC40" s="198">
        <v>11</v>
      </c>
      <c r="AD40" s="198">
        <v>0</v>
      </c>
      <c r="AE40" s="198">
        <v>0</v>
      </c>
      <c r="AF40" s="198">
        <v>0</v>
      </c>
      <c r="AG40" s="198">
        <v>25.06</v>
      </c>
      <c r="AH40" s="198">
        <v>0</v>
      </c>
      <c r="AI40" s="198">
        <v>10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15.2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0.5</v>
      </c>
      <c r="K41" s="198">
        <v>9.14</v>
      </c>
      <c r="L41" s="198">
        <v>562.02</v>
      </c>
      <c r="M41" s="198">
        <v>25.93</v>
      </c>
      <c r="N41" s="198">
        <v>35.21</v>
      </c>
      <c r="O41" s="198">
        <v>0</v>
      </c>
      <c r="P41" s="198">
        <v>35.32</v>
      </c>
      <c r="Q41" s="198">
        <v>5.79</v>
      </c>
      <c r="R41" s="198">
        <v>6.31</v>
      </c>
      <c r="S41" s="198">
        <v>7.87</v>
      </c>
      <c r="T41" s="198">
        <v>0</v>
      </c>
      <c r="U41" s="198">
        <v>124.82</v>
      </c>
      <c r="V41" s="198">
        <v>4.24</v>
      </c>
      <c r="W41" s="198">
        <v>12.84</v>
      </c>
      <c r="X41" s="198">
        <v>14.66</v>
      </c>
      <c r="Y41" s="198">
        <v>0</v>
      </c>
      <c r="Z41" s="198">
        <v>75.819999999999993</v>
      </c>
      <c r="AA41" s="198">
        <v>20.87</v>
      </c>
      <c r="AB41" s="198">
        <v>0</v>
      </c>
      <c r="AC41" s="198">
        <v>11</v>
      </c>
      <c r="AD41" s="198">
        <v>0</v>
      </c>
      <c r="AE41" s="198">
        <v>0</v>
      </c>
      <c r="AF41" s="198">
        <v>0</v>
      </c>
      <c r="AG41" s="198">
        <v>25.06</v>
      </c>
      <c r="AH41" s="198">
        <v>0</v>
      </c>
      <c r="AI41" s="198">
        <v>10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15.2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0.5</v>
      </c>
      <c r="K42" s="198">
        <v>9.14</v>
      </c>
      <c r="L42" s="198">
        <v>562.02</v>
      </c>
      <c r="M42" s="198">
        <v>25.93</v>
      </c>
      <c r="N42" s="198">
        <v>35.21</v>
      </c>
      <c r="O42" s="198">
        <v>0</v>
      </c>
      <c r="P42" s="198">
        <v>35.32</v>
      </c>
      <c r="Q42" s="198">
        <v>5.79</v>
      </c>
      <c r="R42" s="198">
        <v>6.31</v>
      </c>
      <c r="S42" s="198">
        <v>7.87</v>
      </c>
      <c r="T42" s="198">
        <v>0</v>
      </c>
      <c r="U42" s="198">
        <v>124.82</v>
      </c>
      <c r="V42" s="198">
        <v>4.24</v>
      </c>
      <c r="W42" s="198">
        <v>12.84</v>
      </c>
      <c r="X42" s="198">
        <v>14.66</v>
      </c>
      <c r="Y42" s="198">
        <v>0</v>
      </c>
      <c r="Z42" s="198">
        <v>75.819999999999993</v>
      </c>
      <c r="AA42" s="198">
        <v>20.87</v>
      </c>
      <c r="AB42" s="198">
        <v>0</v>
      </c>
      <c r="AC42" s="198">
        <v>11</v>
      </c>
      <c r="AD42" s="198">
        <v>0</v>
      </c>
      <c r="AE42" s="198">
        <v>0</v>
      </c>
      <c r="AF42" s="198">
        <v>0</v>
      </c>
      <c r="AG42" s="198">
        <v>25.06</v>
      </c>
      <c r="AH42" s="198">
        <v>0</v>
      </c>
      <c r="AI42" s="198">
        <v>10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15.2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0.5</v>
      </c>
      <c r="K43" s="198">
        <v>9.14</v>
      </c>
      <c r="L43" s="198">
        <v>562.02</v>
      </c>
      <c r="M43" s="198">
        <v>25.93</v>
      </c>
      <c r="N43" s="198">
        <v>35.21</v>
      </c>
      <c r="O43" s="198">
        <v>0</v>
      </c>
      <c r="P43" s="198">
        <v>35.32</v>
      </c>
      <c r="Q43" s="198">
        <v>5.79</v>
      </c>
      <c r="R43" s="198">
        <v>6.31</v>
      </c>
      <c r="S43" s="198">
        <v>7.87</v>
      </c>
      <c r="T43" s="198">
        <v>0</v>
      </c>
      <c r="U43" s="198">
        <v>124.82</v>
      </c>
      <c r="V43" s="198">
        <v>4.24</v>
      </c>
      <c r="W43" s="198">
        <v>13.39</v>
      </c>
      <c r="X43" s="198">
        <v>14.66</v>
      </c>
      <c r="Y43" s="198">
        <v>0</v>
      </c>
      <c r="Z43" s="198">
        <v>75.819999999999993</v>
      </c>
      <c r="AA43" s="198">
        <v>20.87</v>
      </c>
      <c r="AB43" s="198">
        <v>0</v>
      </c>
      <c r="AC43" s="198">
        <v>11</v>
      </c>
      <c r="AD43" s="198">
        <v>0</v>
      </c>
      <c r="AE43" s="198">
        <v>0</v>
      </c>
      <c r="AF43" s="198">
        <v>0</v>
      </c>
      <c r="AG43" s="198">
        <v>25.06</v>
      </c>
      <c r="AH43" s="198">
        <v>0</v>
      </c>
      <c r="AI43" s="198">
        <v>9.09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15.2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0.5</v>
      </c>
      <c r="K44" s="198">
        <v>9.14</v>
      </c>
      <c r="L44" s="198">
        <v>562.02</v>
      </c>
      <c r="M44" s="198">
        <v>25.93</v>
      </c>
      <c r="N44" s="198">
        <v>35.21</v>
      </c>
      <c r="O44" s="198">
        <v>0</v>
      </c>
      <c r="P44" s="198">
        <v>35.32</v>
      </c>
      <c r="Q44" s="198">
        <v>5.79</v>
      </c>
      <c r="R44" s="198">
        <v>6.31</v>
      </c>
      <c r="S44" s="198">
        <v>7.87</v>
      </c>
      <c r="T44" s="198">
        <v>0</v>
      </c>
      <c r="U44" s="198">
        <v>124.82</v>
      </c>
      <c r="V44" s="198">
        <v>4.24</v>
      </c>
      <c r="W44" s="198">
        <v>13.39</v>
      </c>
      <c r="X44" s="198">
        <v>14.66</v>
      </c>
      <c r="Y44" s="198">
        <v>0</v>
      </c>
      <c r="Z44" s="198">
        <v>75.819999999999993</v>
      </c>
      <c r="AA44" s="198">
        <v>20.87</v>
      </c>
      <c r="AB44" s="198">
        <v>0</v>
      </c>
      <c r="AC44" s="198">
        <v>11</v>
      </c>
      <c r="AD44" s="198">
        <v>0</v>
      </c>
      <c r="AE44" s="198">
        <v>0</v>
      </c>
      <c r="AF44" s="198">
        <v>0</v>
      </c>
      <c r="AG44" s="198">
        <v>25.06</v>
      </c>
      <c r="AH44" s="198">
        <v>0</v>
      </c>
      <c r="AI44" s="198">
        <v>9.09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15.2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0.49</v>
      </c>
      <c r="K45" s="198">
        <v>9.14</v>
      </c>
      <c r="L45" s="198">
        <v>562.02</v>
      </c>
      <c r="M45" s="198">
        <v>25.93</v>
      </c>
      <c r="N45" s="198">
        <v>35.21</v>
      </c>
      <c r="O45" s="198">
        <v>0</v>
      </c>
      <c r="P45" s="198">
        <v>35.32</v>
      </c>
      <c r="Q45" s="198">
        <v>5.79</v>
      </c>
      <c r="R45" s="198">
        <v>6.31</v>
      </c>
      <c r="S45" s="198">
        <v>7.87</v>
      </c>
      <c r="T45" s="198">
        <v>0</v>
      </c>
      <c r="U45" s="198">
        <v>124.82</v>
      </c>
      <c r="V45" s="198">
        <v>4.24</v>
      </c>
      <c r="W45" s="198">
        <v>13.39</v>
      </c>
      <c r="X45" s="198">
        <v>14.66</v>
      </c>
      <c r="Y45" s="198">
        <v>0</v>
      </c>
      <c r="Z45" s="198">
        <v>75.819999999999993</v>
      </c>
      <c r="AA45" s="198">
        <v>20.87</v>
      </c>
      <c r="AB45" s="198">
        <v>0</v>
      </c>
      <c r="AC45" s="198">
        <v>11</v>
      </c>
      <c r="AD45" s="198">
        <v>0</v>
      </c>
      <c r="AE45" s="198">
        <v>0</v>
      </c>
      <c r="AF45" s="198">
        <v>0</v>
      </c>
      <c r="AG45" s="198">
        <v>25.06</v>
      </c>
      <c r="AH45" s="198">
        <v>0</v>
      </c>
      <c r="AI45" s="198">
        <v>9.09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15.2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0.49</v>
      </c>
      <c r="K46" s="198">
        <v>9.14</v>
      </c>
      <c r="L46" s="198">
        <v>562.02</v>
      </c>
      <c r="M46" s="198">
        <v>25.93</v>
      </c>
      <c r="N46" s="198">
        <v>35.21</v>
      </c>
      <c r="O46" s="198">
        <v>0</v>
      </c>
      <c r="P46" s="198">
        <v>35.32</v>
      </c>
      <c r="Q46" s="198">
        <v>5.79</v>
      </c>
      <c r="R46" s="198">
        <v>6.31</v>
      </c>
      <c r="S46" s="198">
        <v>7.87</v>
      </c>
      <c r="T46" s="198">
        <v>0</v>
      </c>
      <c r="U46" s="198">
        <v>124.82</v>
      </c>
      <c r="V46" s="198">
        <v>4.24</v>
      </c>
      <c r="W46" s="198">
        <v>13.39</v>
      </c>
      <c r="X46" s="198">
        <v>14.66</v>
      </c>
      <c r="Y46" s="198">
        <v>0</v>
      </c>
      <c r="Z46" s="198">
        <v>75.819999999999993</v>
      </c>
      <c r="AA46" s="198">
        <v>20.87</v>
      </c>
      <c r="AB46" s="198">
        <v>0</v>
      </c>
      <c r="AC46" s="198">
        <v>11</v>
      </c>
      <c r="AD46" s="198">
        <v>0</v>
      </c>
      <c r="AE46" s="198">
        <v>0</v>
      </c>
      <c r="AF46" s="198">
        <v>0</v>
      </c>
      <c r="AG46" s="198">
        <v>25.06</v>
      </c>
      <c r="AH46" s="198">
        <v>0</v>
      </c>
      <c r="AI46" s="198">
        <v>9.09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15.2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0.49</v>
      </c>
      <c r="K47" s="198">
        <v>9.14</v>
      </c>
      <c r="L47" s="198">
        <v>562.01</v>
      </c>
      <c r="M47" s="198">
        <v>25.93</v>
      </c>
      <c r="N47" s="198">
        <v>35.21</v>
      </c>
      <c r="O47" s="198">
        <v>0</v>
      </c>
      <c r="P47" s="198">
        <v>35.32</v>
      </c>
      <c r="Q47" s="198">
        <v>5.78</v>
      </c>
      <c r="R47" s="198">
        <v>6.31</v>
      </c>
      <c r="S47" s="198">
        <v>8.1</v>
      </c>
      <c r="T47" s="198">
        <v>0</v>
      </c>
      <c r="U47" s="198">
        <v>124.82</v>
      </c>
      <c r="V47" s="198">
        <v>4.24</v>
      </c>
      <c r="W47" s="198">
        <v>13.39</v>
      </c>
      <c r="X47" s="198">
        <v>14.66</v>
      </c>
      <c r="Y47" s="198">
        <v>0</v>
      </c>
      <c r="Z47" s="198">
        <v>75.819999999999993</v>
      </c>
      <c r="AA47" s="198">
        <v>20.87</v>
      </c>
      <c r="AB47" s="198">
        <v>0</v>
      </c>
      <c r="AC47" s="198">
        <v>11</v>
      </c>
      <c r="AD47" s="198">
        <v>0</v>
      </c>
      <c r="AE47" s="198">
        <v>0</v>
      </c>
      <c r="AF47" s="198">
        <v>0</v>
      </c>
      <c r="AG47" s="198">
        <v>25.06</v>
      </c>
      <c r="AH47" s="198">
        <v>0</v>
      </c>
      <c r="AI47" s="198">
        <v>9.09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15.2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0.49</v>
      </c>
      <c r="K48" s="198">
        <v>9.14</v>
      </c>
      <c r="L48" s="198">
        <v>562.01</v>
      </c>
      <c r="M48" s="198">
        <v>25.93</v>
      </c>
      <c r="N48" s="198">
        <v>35.21</v>
      </c>
      <c r="O48" s="198">
        <v>0</v>
      </c>
      <c r="P48" s="198">
        <v>35.32</v>
      </c>
      <c r="Q48" s="198">
        <v>5.78</v>
      </c>
      <c r="R48" s="198">
        <v>6.31</v>
      </c>
      <c r="S48" s="198">
        <v>7.87</v>
      </c>
      <c r="T48" s="198">
        <v>0</v>
      </c>
      <c r="U48" s="198">
        <v>124.82</v>
      </c>
      <c r="V48" s="198">
        <v>4.24</v>
      </c>
      <c r="W48" s="198">
        <v>13.39</v>
      </c>
      <c r="X48" s="198">
        <v>14.66</v>
      </c>
      <c r="Y48" s="198">
        <v>0</v>
      </c>
      <c r="Z48" s="198">
        <v>75.819999999999993</v>
      </c>
      <c r="AA48" s="198">
        <v>20.87</v>
      </c>
      <c r="AB48" s="198">
        <v>0</v>
      </c>
      <c r="AC48" s="198">
        <v>11</v>
      </c>
      <c r="AD48" s="198">
        <v>0</v>
      </c>
      <c r="AE48" s="198">
        <v>0</v>
      </c>
      <c r="AF48" s="198">
        <v>0</v>
      </c>
      <c r="AG48" s="198">
        <v>25.06</v>
      </c>
      <c r="AH48" s="198">
        <v>0</v>
      </c>
      <c r="AI48" s="198">
        <v>9.09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15.2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0.49</v>
      </c>
      <c r="K49" s="198">
        <v>9.14</v>
      </c>
      <c r="L49" s="198">
        <v>562.01</v>
      </c>
      <c r="M49" s="198">
        <v>25.93</v>
      </c>
      <c r="N49" s="198">
        <v>35.21</v>
      </c>
      <c r="O49" s="198">
        <v>0</v>
      </c>
      <c r="P49" s="198">
        <v>35.32</v>
      </c>
      <c r="Q49" s="198">
        <v>5.79</v>
      </c>
      <c r="R49" s="198">
        <v>6.31</v>
      </c>
      <c r="S49" s="198">
        <v>7.87</v>
      </c>
      <c r="T49" s="198">
        <v>0</v>
      </c>
      <c r="U49" s="198">
        <v>124.82</v>
      </c>
      <c r="V49" s="198">
        <v>4.24</v>
      </c>
      <c r="W49" s="198">
        <v>13.39</v>
      </c>
      <c r="X49" s="198">
        <v>14.66</v>
      </c>
      <c r="Y49" s="198">
        <v>0</v>
      </c>
      <c r="Z49" s="198">
        <v>75.819999999999993</v>
      </c>
      <c r="AA49" s="198">
        <v>20.87</v>
      </c>
      <c r="AB49" s="198">
        <v>0</v>
      </c>
      <c r="AC49" s="198">
        <v>11</v>
      </c>
      <c r="AD49" s="198">
        <v>0</v>
      </c>
      <c r="AE49" s="198">
        <v>0</v>
      </c>
      <c r="AF49" s="198">
        <v>0</v>
      </c>
      <c r="AG49" s="198">
        <v>25.06</v>
      </c>
      <c r="AH49" s="198">
        <v>0</v>
      </c>
      <c r="AI49" s="198">
        <v>9.09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15.2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0.49</v>
      </c>
      <c r="K50" s="198">
        <v>9.14</v>
      </c>
      <c r="L50" s="198">
        <v>562.01</v>
      </c>
      <c r="M50" s="198">
        <v>25.93</v>
      </c>
      <c r="N50" s="198">
        <v>35.21</v>
      </c>
      <c r="O50" s="198">
        <v>0</v>
      </c>
      <c r="P50" s="198">
        <v>35.32</v>
      </c>
      <c r="Q50" s="198">
        <v>5.79</v>
      </c>
      <c r="R50" s="198">
        <v>6.31</v>
      </c>
      <c r="S50" s="198">
        <v>7.87</v>
      </c>
      <c r="T50" s="198">
        <v>0</v>
      </c>
      <c r="U50" s="198">
        <v>124.82</v>
      </c>
      <c r="V50" s="198">
        <v>4.24</v>
      </c>
      <c r="W50" s="198">
        <v>13.39</v>
      </c>
      <c r="X50" s="198">
        <v>14.66</v>
      </c>
      <c r="Y50" s="198">
        <v>0</v>
      </c>
      <c r="Z50" s="198">
        <v>75.819999999999993</v>
      </c>
      <c r="AA50" s="198">
        <v>20.87</v>
      </c>
      <c r="AB50" s="198">
        <v>0</v>
      </c>
      <c r="AC50" s="198">
        <v>11</v>
      </c>
      <c r="AD50" s="198">
        <v>0</v>
      </c>
      <c r="AE50" s="198">
        <v>0</v>
      </c>
      <c r="AF50" s="198">
        <v>0</v>
      </c>
      <c r="AG50" s="198">
        <v>25.06</v>
      </c>
      <c r="AH50" s="198">
        <v>0</v>
      </c>
      <c r="AI50" s="198">
        <v>9.09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15.2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0.49</v>
      </c>
      <c r="K51" s="198">
        <v>9.14</v>
      </c>
      <c r="L51" s="198">
        <v>562.01</v>
      </c>
      <c r="M51" s="198">
        <v>25.93</v>
      </c>
      <c r="N51" s="198">
        <v>35.21</v>
      </c>
      <c r="O51" s="198">
        <v>0</v>
      </c>
      <c r="P51" s="198">
        <v>35.32</v>
      </c>
      <c r="Q51" s="198">
        <v>5.79</v>
      </c>
      <c r="R51" s="198">
        <v>6.31</v>
      </c>
      <c r="S51" s="198">
        <v>7.87</v>
      </c>
      <c r="T51" s="198">
        <v>0</v>
      </c>
      <c r="U51" s="198">
        <v>124.82</v>
      </c>
      <c r="V51" s="198">
        <v>4.24</v>
      </c>
      <c r="W51" s="198">
        <v>12.67</v>
      </c>
      <c r="X51" s="198">
        <v>14.66</v>
      </c>
      <c r="Y51" s="198">
        <v>0</v>
      </c>
      <c r="Z51" s="198">
        <v>75.819999999999993</v>
      </c>
      <c r="AA51" s="198">
        <v>20.87</v>
      </c>
      <c r="AB51" s="198">
        <v>0</v>
      </c>
      <c r="AC51" s="198">
        <v>11</v>
      </c>
      <c r="AD51" s="198">
        <v>0</v>
      </c>
      <c r="AE51" s="198">
        <v>0</v>
      </c>
      <c r="AF51" s="198">
        <v>0</v>
      </c>
      <c r="AG51" s="198">
        <v>25.06</v>
      </c>
      <c r="AH51" s="198">
        <v>0</v>
      </c>
      <c r="AI51" s="198">
        <v>7.27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15.2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0.49</v>
      </c>
      <c r="K52" s="198">
        <v>9.14</v>
      </c>
      <c r="L52" s="198">
        <v>562.01</v>
      </c>
      <c r="M52" s="198">
        <v>25.93</v>
      </c>
      <c r="N52" s="198">
        <v>35.21</v>
      </c>
      <c r="O52" s="198">
        <v>0</v>
      </c>
      <c r="P52" s="198">
        <v>35.32</v>
      </c>
      <c r="Q52" s="198">
        <v>5.79</v>
      </c>
      <c r="R52" s="198">
        <v>6.31</v>
      </c>
      <c r="S52" s="198">
        <v>7.87</v>
      </c>
      <c r="T52" s="198">
        <v>0</v>
      </c>
      <c r="U52" s="198">
        <v>124.82</v>
      </c>
      <c r="V52" s="198">
        <v>4.24</v>
      </c>
      <c r="W52" s="198">
        <v>12.67</v>
      </c>
      <c r="X52" s="198">
        <v>14.66</v>
      </c>
      <c r="Y52" s="198">
        <v>0</v>
      </c>
      <c r="Z52" s="198">
        <v>75.819999999999993</v>
      </c>
      <c r="AA52" s="198">
        <v>20.87</v>
      </c>
      <c r="AB52" s="198">
        <v>0</v>
      </c>
      <c r="AC52" s="198">
        <v>11</v>
      </c>
      <c r="AD52" s="198">
        <v>0</v>
      </c>
      <c r="AE52" s="198">
        <v>0</v>
      </c>
      <c r="AF52" s="198">
        <v>0</v>
      </c>
      <c r="AG52" s="198">
        <v>25.06</v>
      </c>
      <c r="AH52" s="198">
        <v>0</v>
      </c>
      <c r="AI52" s="198">
        <v>9.09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15.2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0.49</v>
      </c>
      <c r="K53" s="198">
        <v>9.14</v>
      </c>
      <c r="L53" s="198">
        <v>562.01</v>
      </c>
      <c r="M53" s="198">
        <v>25.93</v>
      </c>
      <c r="N53" s="198">
        <v>35.21</v>
      </c>
      <c r="O53" s="198">
        <v>0</v>
      </c>
      <c r="P53" s="198">
        <v>35.32</v>
      </c>
      <c r="Q53" s="198">
        <v>5.79</v>
      </c>
      <c r="R53" s="198">
        <v>6.31</v>
      </c>
      <c r="S53" s="198">
        <v>7.87</v>
      </c>
      <c r="T53" s="198">
        <v>0</v>
      </c>
      <c r="U53" s="198">
        <v>124.82</v>
      </c>
      <c r="V53" s="198">
        <v>4.24</v>
      </c>
      <c r="W53" s="198">
        <v>12.67</v>
      </c>
      <c r="X53" s="198">
        <v>14.66</v>
      </c>
      <c r="Y53" s="198">
        <v>0</v>
      </c>
      <c r="Z53" s="198">
        <v>75.819999999999993</v>
      </c>
      <c r="AA53" s="198">
        <v>20.87</v>
      </c>
      <c r="AB53" s="198">
        <v>0</v>
      </c>
      <c r="AC53" s="198">
        <v>11</v>
      </c>
      <c r="AD53" s="198">
        <v>0</v>
      </c>
      <c r="AE53" s="198">
        <v>0</v>
      </c>
      <c r="AF53" s="198">
        <v>0</v>
      </c>
      <c r="AG53" s="198">
        <v>25.06</v>
      </c>
      <c r="AH53" s="198">
        <v>0</v>
      </c>
      <c r="AI53" s="198">
        <v>9.09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15.2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0.49</v>
      </c>
      <c r="K54" s="198">
        <v>9.14</v>
      </c>
      <c r="L54" s="198">
        <v>562.01</v>
      </c>
      <c r="M54" s="198">
        <v>25.93</v>
      </c>
      <c r="N54" s="198">
        <v>35.21</v>
      </c>
      <c r="O54" s="198">
        <v>0</v>
      </c>
      <c r="P54" s="198">
        <v>35.32</v>
      </c>
      <c r="Q54" s="198">
        <v>5.79</v>
      </c>
      <c r="R54" s="198">
        <v>6.31</v>
      </c>
      <c r="S54" s="198">
        <v>7.87</v>
      </c>
      <c r="T54" s="198">
        <v>0</v>
      </c>
      <c r="U54" s="198">
        <v>124.82</v>
      </c>
      <c r="V54" s="198">
        <v>4.24</v>
      </c>
      <c r="W54" s="198">
        <v>12.67</v>
      </c>
      <c r="X54" s="198">
        <v>14.66</v>
      </c>
      <c r="Y54" s="198">
        <v>0</v>
      </c>
      <c r="Z54" s="198">
        <v>75.819999999999993</v>
      </c>
      <c r="AA54" s="198">
        <v>20.87</v>
      </c>
      <c r="AB54" s="198">
        <v>0</v>
      </c>
      <c r="AC54" s="198">
        <v>11</v>
      </c>
      <c r="AD54" s="198">
        <v>0</v>
      </c>
      <c r="AE54" s="198">
        <v>0</v>
      </c>
      <c r="AF54" s="198">
        <v>0</v>
      </c>
      <c r="AG54" s="198">
        <v>25.06</v>
      </c>
      <c r="AH54" s="198">
        <v>0</v>
      </c>
      <c r="AI54" s="198">
        <v>9.09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15.2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0.49</v>
      </c>
      <c r="K55" s="198">
        <v>9.14</v>
      </c>
      <c r="L55" s="198">
        <v>562.01</v>
      </c>
      <c r="M55" s="198">
        <v>25.93</v>
      </c>
      <c r="N55" s="198">
        <v>35.21</v>
      </c>
      <c r="O55" s="198">
        <v>0</v>
      </c>
      <c r="P55" s="198">
        <v>35.32</v>
      </c>
      <c r="Q55" s="198">
        <v>5.78</v>
      </c>
      <c r="R55" s="198">
        <v>6.31</v>
      </c>
      <c r="S55" s="198">
        <v>7.87</v>
      </c>
      <c r="T55" s="198">
        <v>0</v>
      </c>
      <c r="U55" s="198">
        <v>124.82</v>
      </c>
      <c r="V55" s="198">
        <v>4.24</v>
      </c>
      <c r="W55" s="198">
        <v>13.03</v>
      </c>
      <c r="X55" s="198">
        <v>14.66</v>
      </c>
      <c r="Y55" s="198">
        <v>0</v>
      </c>
      <c r="Z55" s="198">
        <v>75.819999999999993</v>
      </c>
      <c r="AA55" s="198">
        <v>20.87</v>
      </c>
      <c r="AB55" s="198">
        <v>0</v>
      </c>
      <c r="AC55" s="198">
        <v>11</v>
      </c>
      <c r="AD55" s="198">
        <v>0</v>
      </c>
      <c r="AE55" s="198">
        <v>0</v>
      </c>
      <c r="AF55" s="198">
        <v>0</v>
      </c>
      <c r="AG55" s="198">
        <v>25.06</v>
      </c>
      <c r="AH55" s="198">
        <v>0</v>
      </c>
      <c r="AI55" s="198">
        <v>9.09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15.2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0.49</v>
      </c>
      <c r="K56" s="198">
        <v>9.14</v>
      </c>
      <c r="L56" s="198">
        <v>562.01</v>
      </c>
      <c r="M56" s="198">
        <v>25.93</v>
      </c>
      <c r="N56" s="198">
        <v>35.21</v>
      </c>
      <c r="O56" s="198">
        <v>0</v>
      </c>
      <c r="P56" s="198">
        <v>35.32</v>
      </c>
      <c r="Q56" s="198">
        <v>5.78</v>
      </c>
      <c r="R56" s="198">
        <v>6.31</v>
      </c>
      <c r="S56" s="198">
        <v>7.87</v>
      </c>
      <c r="T56" s="198">
        <v>0</v>
      </c>
      <c r="U56" s="198">
        <v>124.82</v>
      </c>
      <c r="V56" s="198">
        <v>4.24</v>
      </c>
      <c r="W56" s="198">
        <v>13.03</v>
      </c>
      <c r="X56" s="198">
        <v>14.66</v>
      </c>
      <c r="Y56" s="198">
        <v>0</v>
      </c>
      <c r="Z56" s="198">
        <v>75.819999999999993</v>
      </c>
      <c r="AA56" s="198">
        <v>20.87</v>
      </c>
      <c r="AB56" s="198">
        <v>0</v>
      </c>
      <c r="AC56" s="198">
        <v>11</v>
      </c>
      <c r="AD56" s="198">
        <v>0</v>
      </c>
      <c r="AE56" s="198">
        <v>0</v>
      </c>
      <c r="AF56" s="198">
        <v>0</v>
      </c>
      <c r="AG56" s="198">
        <v>25.06</v>
      </c>
      <c r="AH56" s="198">
        <v>0</v>
      </c>
      <c r="AI56" s="198">
        <v>9.09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15.2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0.49</v>
      </c>
      <c r="K57" s="198">
        <v>9.14</v>
      </c>
      <c r="L57" s="198">
        <v>381.12</v>
      </c>
      <c r="M57" s="198">
        <v>25.93</v>
      </c>
      <c r="N57" s="198">
        <v>35.21</v>
      </c>
      <c r="O57" s="198">
        <v>0</v>
      </c>
      <c r="P57" s="198">
        <v>35.32</v>
      </c>
      <c r="Q57" s="198">
        <v>5.79</v>
      </c>
      <c r="R57" s="198">
        <v>6.31</v>
      </c>
      <c r="S57" s="198">
        <v>7.87</v>
      </c>
      <c r="T57" s="198">
        <v>0</v>
      </c>
      <c r="U57" s="198">
        <v>124.82</v>
      </c>
      <c r="V57" s="198">
        <v>4.24</v>
      </c>
      <c r="W57" s="198">
        <v>13.57</v>
      </c>
      <c r="X57" s="198">
        <v>14.66</v>
      </c>
      <c r="Y57" s="198">
        <v>0</v>
      </c>
      <c r="Z57" s="198">
        <v>75.819999999999993</v>
      </c>
      <c r="AA57" s="198">
        <v>20.87</v>
      </c>
      <c r="AB57" s="198">
        <v>0</v>
      </c>
      <c r="AC57" s="198">
        <v>11</v>
      </c>
      <c r="AD57" s="198">
        <v>0</v>
      </c>
      <c r="AE57" s="198">
        <v>0</v>
      </c>
      <c r="AF57" s="198">
        <v>0</v>
      </c>
      <c r="AG57" s="198">
        <v>25.06</v>
      </c>
      <c r="AH57" s="198">
        <v>0</v>
      </c>
      <c r="AI57" s="198">
        <v>7.27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15.2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0.49</v>
      </c>
      <c r="K58" s="198">
        <v>9.14</v>
      </c>
      <c r="L58" s="198">
        <v>381.12</v>
      </c>
      <c r="M58" s="198">
        <v>25.93</v>
      </c>
      <c r="N58" s="198">
        <v>35.21</v>
      </c>
      <c r="O58" s="198">
        <v>0</v>
      </c>
      <c r="P58" s="198">
        <v>35.32</v>
      </c>
      <c r="Q58" s="198">
        <v>5.79</v>
      </c>
      <c r="R58" s="198">
        <v>6.31</v>
      </c>
      <c r="S58" s="198">
        <v>7.87</v>
      </c>
      <c r="T58" s="198">
        <v>0</v>
      </c>
      <c r="U58" s="198">
        <v>124.82</v>
      </c>
      <c r="V58" s="198">
        <v>4.24</v>
      </c>
      <c r="W58" s="198">
        <v>13.57</v>
      </c>
      <c r="X58" s="198">
        <v>14.66</v>
      </c>
      <c r="Y58" s="198">
        <v>0</v>
      </c>
      <c r="Z58" s="198">
        <v>75.819999999999993</v>
      </c>
      <c r="AA58" s="198">
        <v>20.87</v>
      </c>
      <c r="AB58" s="198">
        <v>0</v>
      </c>
      <c r="AC58" s="198">
        <v>11</v>
      </c>
      <c r="AD58" s="198">
        <v>0</v>
      </c>
      <c r="AE58" s="198">
        <v>0</v>
      </c>
      <c r="AF58" s="198">
        <v>0</v>
      </c>
      <c r="AG58" s="198">
        <v>25.06</v>
      </c>
      <c r="AH58" s="198">
        <v>0</v>
      </c>
      <c r="AI58" s="198">
        <v>9.09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15.2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0.49</v>
      </c>
      <c r="K59" s="198">
        <v>9.14</v>
      </c>
      <c r="L59" s="198">
        <v>374.68</v>
      </c>
      <c r="M59" s="198">
        <v>25.93</v>
      </c>
      <c r="N59" s="198">
        <v>35.21</v>
      </c>
      <c r="O59" s="198">
        <v>0</v>
      </c>
      <c r="P59" s="198">
        <v>35.32</v>
      </c>
      <c r="Q59" s="198">
        <v>5.79</v>
      </c>
      <c r="R59" s="198">
        <v>6.31</v>
      </c>
      <c r="S59" s="198">
        <v>7.87</v>
      </c>
      <c r="T59" s="198">
        <v>0</v>
      </c>
      <c r="U59" s="198">
        <v>124.82</v>
      </c>
      <c r="V59" s="198">
        <v>4.24</v>
      </c>
      <c r="W59" s="198">
        <v>13.83</v>
      </c>
      <c r="X59" s="198">
        <v>14.66</v>
      </c>
      <c r="Y59" s="198">
        <v>0</v>
      </c>
      <c r="Z59" s="198">
        <v>75.819999999999993</v>
      </c>
      <c r="AA59" s="198">
        <v>20.87</v>
      </c>
      <c r="AB59" s="198">
        <v>0</v>
      </c>
      <c r="AC59" s="198">
        <v>11</v>
      </c>
      <c r="AD59" s="198">
        <v>0</v>
      </c>
      <c r="AE59" s="198">
        <v>0</v>
      </c>
      <c r="AF59" s="198">
        <v>0</v>
      </c>
      <c r="AG59" s="198">
        <v>25.06</v>
      </c>
      <c r="AH59" s="198">
        <v>0</v>
      </c>
      <c r="AI59" s="198">
        <v>9.09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15.2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0.49</v>
      </c>
      <c r="K60" s="198">
        <v>9.14</v>
      </c>
      <c r="L60" s="198">
        <v>374.68</v>
      </c>
      <c r="M60" s="198">
        <v>25.93</v>
      </c>
      <c r="N60" s="198">
        <v>35.21</v>
      </c>
      <c r="O60" s="198">
        <v>0</v>
      </c>
      <c r="P60" s="198">
        <v>35.32</v>
      </c>
      <c r="Q60" s="198">
        <v>5.79</v>
      </c>
      <c r="R60" s="198">
        <v>6.31</v>
      </c>
      <c r="S60" s="198">
        <v>7.87</v>
      </c>
      <c r="T60" s="198">
        <v>0</v>
      </c>
      <c r="U60" s="198">
        <v>124.82</v>
      </c>
      <c r="V60" s="198">
        <v>4.24</v>
      </c>
      <c r="W60" s="198">
        <v>13.83</v>
      </c>
      <c r="X60" s="198">
        <v>14.66</v>
      </c>
      <c r="Y60" s="198">
        <v>0</v>
      </c>
      <c r="Z60" s="198">
        <v>75.819999999999993</v>
      </c>
      <c r="AA60" s="198">
        <v>20.87</v>
      </c>
      <c r="AB60" s="198">
        <v>0</v>
      </c>
      <c r="AC60" s="198">
        <v>11</v>
      </c>
      <c r="AD60" s="198">
        <v>0</v>
      </c>
      <c r="AE60" s="198">
        <v>0</v>
      </c>
      <c r="AF60" s="198">
        <v>0</v>
      </c>
      <c r="AG60" s="198">
        <v>25.06</v>
      </c>
      <c r="AH60" s="198">
        <v>0</v>
      </c>
      <c r="AI60" s="198">
        <v>9.09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15.2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0.49</v>
      </c>
      <c r="K61" s="198">
        <v>9.14</v>
      </c>
      <c r="L61" s="198">
        <v>374.68</v>
      </c>
      <c r="M61" s="198">
        <v>25.93</v>
      </c>
      <c r="N61" s="198">
        <v>35.21</v>
      </c>
      <c r="O61" s="198">
        <v>0</v>
      </c>
      <c r="P61" s="198">
        <v>35.32</v>
      </c>
      <c r="Q61" s="198">
        <v>5.79</v>
      </c>
      <c r="R61" s="198">
        <v>6.31</v>
      </c>
      <c r="S61" s="198">
        <v>7.87</v>
      </c>
      <c r="T61" s="198">
        <v>0</v>
      </c>
      <c r="U61" s="198">
        <v>124.82</v>
      </c>
      <c r="V61" s="198">
        <v>4.24</v>
      </c>
      <c r="W61" s="198">
        <v>13.83</v>
      </c>
      <c r="X61" s="198">
        <v>14.66</v>
      </c>
      <c r="Y61" s="198">
        <v>0</v>
      </c>
      <c r="Z61" s="198">
        <v>75.819999999999993</v>
      </c>
      <c r="AA61" s="198">
        <v>20.87</v>
      </c>
      <c r="AB61" s="198">
        <v>0</v>
      </c>
      <c r="AC61" s="198">
        <v>11</v>
      </c>
      <c r="AD61" s="198">
        <v>0</v>
      </c>
      <c r="AE61" s="198">
        <v>0</v>
      </c>
      <c r="AF61" s="198">
        <v>0</v>
      </c>
      <c r="AG61" s="198">
        <v>25.06</v>
      </c>
      <c r="AH61" s="198">
        <v>0</v>
      </c>
      <c r="AI61" s="198">
        <v>9.09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15.2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0.49</v>
      </c>
      <c r="K62" s="198">
        <v>9.14</v>
      </c>
      <c r="L62" s="198">
        <v>374.68</v>
      </c>
      <c r="M62" s="198">
        <v>25.93</v>
      </c>
      <c r="N62" s="198">
        <v>35.21</v>
      </c>
      <c r="O62" s="198">
        <v>0</v>
      </c>
      <c r="P62" s="198">
        <v>35.32</v>
      </c>
      <c r="Q62" s="198">
        <v>5.79</v>
      </c>
      <c r="R62" s="198">
        <v>6.31</v>
      </c>
      <c r="S62" s="198">
        <v>7.87</v>
      </c>
      <c r="T62" s="198">
        <v>0</v>
      </c>
      <c r="U62" s="198">
        <v>124.82</v>
      </c>
      <c r="V62" s="198">
        <v>4.24</v>
      </c>
      <c r="W62" s="198">
        <v>13.83</v>
      </c>
      <c r="X62" s="198">
        <v>14.66</v>
      </c>
      <c r="Y62" s="198">
        <v>0</v>
      </c>
      <c r="Z62" s="198">
        <v>75.819999999999993</v>
      </c>
      <c r="AA62" s="198">
        <v>20.87</v>
      </c>
      <c r="AB62" s="198">
        <v>0</v>
      </c>
      <c r="AC62" s="198">
        <v>11</v>
      </c>
      <c r="AD62" s="198">
        <v>0</v>
      </c>
      <c r="AE62" s="198">
        <v>0</v>
      </c>
      <c r="AF62" s="198">
        <v>0</v>
      </c>
      <c r="AG62" s="198">
        <v>25.06</v>
      </c>
      <c r="AH62" s="198">
        <v>0</v>
      </c>
      <c r="AI62" s="198">
        <v>9.09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15.2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0.49</v>
      </c>
      <c r="K63" s="198">
        <v>9.14</v>
      </c>
      <c r="L63" s="198">
        <v>374.68</v>
      </c>
      <c r="M63" s="198">
        <v>25.93</v>
      </c>
      <c r="N63" s="198">
        <v>35.21</v>
      </c>
      <c r="O63" s="198">
        <v>0</v>
      </c>
      <c r="P63" s="198">
        <v>35.32</v>
      </c>
      <c r="Q63" s="198">
        <v>5.79</v>
      </c>
      <c r="R63" s="198">
        <v>6.31</v>
      </c>
      <c r="S63" s="198">
        <v>7.87</v>
      </c>
      <c r="T63" s="198">
        <v>0</v>
      </c>
      <c r="U63" s="198">
        <v>124.82</v>
      </c>
      <c r="V63" s="198">
        <v>4.24</v>
      </c>
      <c r="W63" s="198">
        <v>13.83</v>
      </c>
      <c r="X63" s="198">
        <v>14.66</v>
      </c>
      <c r="Y63" s="198">
        <v>0</v>
      </c>
      <c r="Z63" s="198">
        <v>75.819999999999993</v>
      </c>
      <c r="AA63" s="198">
        <v>20.87</v>
      </c>
      <c r="AB63" s="198">
        <v>0</v>
      </c>
      <c r="AC63" s="198">
        <v>10.029999999999999</v>
      </c>
      <c r="AD63" s="198">
        <v>0</v>
      </c>
      <c r="AE63" s="198">
        <v>0</v>
      </c>
      <c r="AF63" s="198">
        <v>0</v>
      </c>
      <c r="AG63" s="198">
        <v>25.06</v>
      </c>
      <c r="AH63" s="198">
        <v>0</v>
      </c>
      <c r="AI63" s="198">
        <v>3.81</v>
      </c>
      <c r="AJ63" s="198">
        <v>0</v>
      </c>
      <c r="AK63" s="198">
        <v>65.25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15.2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0.49</v>
      </c>
      <c r="K64" s="198">
        <v>9.14</v>
      </c>
      <c r="L64" s="198">
        <v>374.68</v>
      </c>
      <c r="M64" s="198">
        <v>25.93</v>
      </c>
      <c r="N64" s="198">
        <v>35.21</v>
      </c>
      <c r="O64" s="198">
        <v>0</v>
      </c>
      <c r="P64" s="198">
        <v>35.32</v>
      </c>
      <c r="Q64" s="198">
        <v>5.79</v>
      </c>
      <c r="R64" s="198">
        <v>6.31</v>
      </c>
      <c r="S64" s="198">
        <v>7.87</v>
      </c>
      <c r="T64" s="198">
        <v>0</v>
      </c>
      <c r="U64" s="198">
        <v>124.82</v>
      </c>
      <c r="V64" s="198">
        <v>4.24</v>
      </c>
      <c r="W64" s="198">
        <v>13.83</v>
      </c>
      <c r="X64" s="198">
        <v>14.66</v>
      </c>
      <c r="Y64" s="198">
        <v>0</v>
      </c>
      <c r="Z64" s="198">
        <v>75.819999999999993</v>
      </c>
      <c r="AA64" s="198">
        <v>20.87</v>
      </c>
      <c r="AB64" s="198">
        <v>0</v>
      </c>
      <c r="AC64" s="198">
        <v>10.029999999999999</v>
      </c>
      <c r="AD64" s="198">
        <v>0</v>
      </c>
      <c r="AE64" s="198">
        <v>0</v>
      </c>
      <c r="AF64" s="198">
        <v>0</v>
      </c>
      <c r="AG64" s="198">
        <v>25.06</v>
      </c>
      <c r="AH64" s="198">
        <v>0</v>
      </c>
      <c r="AI64" s="198">
        <v>4.76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15.2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0.49</v>
      </c>
      <c r="K65" s="198">
        <v>9.14</v>
      </c>
      <c r="L65" s="198">
        <v>374.68</v>
      </c>
      <c r="M65" s="198">
        <v>25.93</v>
      </c>
      <c r="N65" s="198">
        <v>35.21</v>
      </c>
      <c r="O65" s="198">
        <v>0</v>
      </c>
      <c r="P65" s="198">
        <v>35.32</v>
      </c>
      <c r="Q65" s="198">
        <v>5.79</v>
      </c>
      <c r="R65" s="198">
        <v>6.31</v>
      </c>
      <c r="S65" s="198">
        <v>7.87</v>
      </c>
      <c r="T65" s="198">
        <v>0</v>
      </c>
      <c r="U65" s="198">
        <v>124.82</v>
      </c>
      <c r="V65" s="198">
        <v>4.24</v>
      </c>
      <c r="W65" s="198">
        <v>13.83</v>
      </c>
      <c r="X65" s="198">
        <v>14.66</v>
      </c>
      <c r="Y65" s="198">
        <v>0</v>
      </c>
      <c r="Z65" s="198">
        <v>75.819999999999993</v>
      </c>
      <c r="AA65" s="198">
        <v>20.87</v>
      </c>
      <c r="AB65" s="198">
        <v>0</v>
      </c>
      <c r="AC65" s="198">
        <v>10.029999999999999</v>
      </c>
      <c r="AD65" s="198">
        <v>7.87</v>
      </c>
      <c r="AE65" s="198">
        <v>0</v>
      </c>
      <c r="AF65" s="198">
        <v>0</v>
      </c>
      <c r="AG65" s="198">
        <v>25.06</v>
      </c>
      <c r="AH65" s="198">
        <v>0</v>
      </c>
      <c r="AI65" s="198">
        <v>4.76</v>
      </c>
      <c r="AJ65" s="198">
        <v>0</v>
      </c>
      <c r="AK65" s="198">
        <v>65.25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15.2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0.49</v>
      </c>
      <c r="K66" s="198">
        <v>9.14</v>
      </c>
      <c r="L66" s="198">
        <v>374.68</v>
      </c>
      <c r="M66" s="198">
        <v>25.93</v>
      </c>
      <c r="N66" s="198">
        <v>35.21</v>
      </c>
      <c r="O66" s="198">
        <v>0</v>
      </c>
      <c r="P66" s="198">
        <v>35.32</v>
      </c>
      <c r="Q66" s="198">
        <v>5.79</v>
      </c>
      <c r="R66" s="198">
        <v>6.31</v>
      </c>
      <c r="S66" s="198">
        <v>7.87</v>
      </c>
      <c r="T66" s="198">
        <v>0</v>
      </c>
      <c r="U66" s="198">
        <v>124.82</v>
      </c>
      <c r="V66" s="198">
        <v>4.24</v>
      </c>
      <c r="W66" s="198">
        <v>13.83</v>
      </c>
      <c r="X66" s="198">
        <v>14.66</v>
      </c>
      <c r="Y66" s="198">
        <v>0</v>
      </c>
      <c r="Z66" s="198">
        <v>75.819999999999993</v>
      </c>
      <c r="AA66" s="198">
        <v>20.87</v>
      </c>
      <c r="AB66" s="198">
        <v>0</v>
      </c>
      <c r="AC66" s="198">
        <v>10.029999999999999</v>
      </c>
      <c r="AD66" s="198">
        <v>7.87</v>
      </c>
      <c r="AE66" s="198">
        <v>0</v>
      </c>
      <c r="AF66" s="198">
        <v>0</v>
      </c>
      <c r="AG66" s="198">
        <v>25.06</v>
      </c>
      <c r="AH66" s="198">
        <v>0</v>
      </c>
      <c r="AI66" s="198">
        <v>4.76</v>
      </c>
      <c r="AJ66" s="198">
        <v>0</v>
      </c>
      <c r="AK66" s="198">
        <v>65.25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15.2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0.49</v>
      </c>
      <c r="K67" s="198">
        <v>9.14</v>
      </c>
      <c r="L67" s="198">
        <v>374.68</v>
      </c>
      <c r="M67" s="198">
        <v>25.93</v>
      </c>
      <c r="N67" s="198">
        <v>35.21</v>
      </c>
      <c r="O67" s="198">
        <v>0</v>
      </c>
      <c r="P67" s="198">
        <v>35.32</v>
      </c>
      <c r="Q67" s="198">
        <v>5.79</v>
      </c>
      <c r="R67" s="198">
        <v>6.31</v>
      </c>
      <c r="S67" s="198">
        <v>7.87</v>
      </c>
      <c r="T67" s="198">
        <v>0</v>
      </c>
      <c r="U67" s="198">
        <v>124.82</v>
      </c>
      <c r="V67" s="198">
        <v>4.24</v>
      </c>
      <c r="W67" s="198">
        <v>13.83</v>
      </c>
      <c r="X67" s="198">
        <v>14.66</v>
      </c>
      <c r="Y67" s="198">
        <v>0</v>
      </c>
      <c r="Z67" s="198">
        <v>75.819999999999993</v>
      </c>
      <c r="AA67" s="198">
        <v>20.87</v>
      </c>
      <c r="AB67" s="198">
        <v>0</v>
      </c>
      <c r="AC67" s="198">
        <v>10.029999999999999</v>
      </c>
      <c r="AD67" s="198">
        <v>7.87</v>
      </c>
      <c r="AE67" s="198">
        <v>0</v>
      </c>
      <c r="AF67" s="198">
        <v>0</v>
      </c>
      <c r="AG67" s="198">
        <v>25.06</v>
      </c>
      <c r="AH67" s="198">
        <v>0</v>
      </c>
      <c r="AI67" s="198">
        <v>4.76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15.2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0.49</v>
      </c>
      <c r="K68" s="198">
        <v>9.14</v>
      </c>
      <c r="L68" s="198">
        <v>374.68</v>
      </c>
      <c r="M68" s="198">
        <v>25.93</v>
      </c>
      <c r="N68" s="198">
        <v>35.21</v>
      </c>
      <c r="O68" s="198">
        <v>0</v>
      </c>
      <c r="P68" s="198">
        <v>35.32</v>
      </c>
      <c r="Q68" s="198">
        <v>5.79</v>
      </c>
      <c r="R68" s="198">
        <v>6.31</v>
      </c>
      <c r="S68" s="198">
        <v>7.87</v>
      </c>
      <c r="T68" s="198">
        <v>0</v>
      </c>
      <c r="U68" s="198">
        <v>124.82</v>
      </c>
      <c r="V68" s="198">
        <v>4.24</v>
      </c>
      <c r="W68" s="198">
        <v>13.83</v>
      </c>
      <c r="X68" s="198">
        <v>14.66</v>
      </c>
      <c r="Y68" s="198">
        <v>0</v>
      </c>
      <c r="Z68" s="198">
        <v>75.819999999999993</v>
      </c>
      <c r="AA68" s="198">
        <v>20.87</v>
      </c>
      <c r="AB68" s="198">
        <v>0</v>
      </c>
      <c r="AC68" s="198">
        <v>13.64</v>
      </c>
      <c r="AD68" s="198">
        <v>14.59</v>
      </c>
      <c r="AE68" s="198">
        <v>0</v>
      </c>
      <c r="AF68" s="198">
        <v>0</v>
      </c>
      <c r="AG68" s="198">
        <v>25.06</v>
      </c>
      <c r="AH68" s="198">
        <v>0</v>
      </c>
      <c r="AI68" s="198">
        <v>128</v>
      </c>
      <c r="AJ68" s="198">
        <v>0</v>
      </c>
      <c r="AK68" s="198">
        <v>65.25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15.2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0.49</v>
      </c>
      <c r="K69" s="198">
        <v>9.14</v>
      </c>
      <c r="L69" s="198">
        <v>374.68</v>
      </c>
      <c r="M69" s="198">
        <v>25.93</v>
      </c>
      <c r="N69" s="198">
        <v>35.21</v>
      </c>
      <c r="O69" s="198">
        <v>0</v>
      </c>
      <c r="P69" s="198">
        <v>35.32</v>
      </c>
      <c r="Q69" s="198">
        <v>5.79</v>
      </c>
      <c r="R69" s="198">
        <v>6.31</v>
      </c>
      <c r="S69" s="198">
        <v>7.87</v>
      </c>
      <c r="T69" s="198">
        <v>0</v>
      </c>
      <c r="U69" s="198">
        <v>124.82</v>
      </c>
      <c r="V69" s="198">
        <v>4.24</v>
      </c>
      <c r="W69" s="198">
        <v>13.83</v>
      </c>
      <c r="X69" s="198">
        <v>14.66</v>
      </c>
      <c r="Y69" s="198">
        <v>0</v>
      </c>
      <c r="Z69" s="198">
        <v>75.819999999999993</v>
      </c>
      <c r="AA69" s="198">
        <v>20.87</v>
      </c>
      <c r="AB69" s="198">
        <v>0</v>
      </c>
      <c r="AC69" s="198">
        <v>13.64</v>
      </c>
      <c r="AD69" s="198">
        <v>14.59</v>
      </c>
      <c r="AE69" s="198">
        <v>0</v>
      </c>
      <c r="AF69" s="198">
        <v>0</v>
      </c>
      <c r="AG69" s="198">
        <v>25.06</v>
      </c>
      <c r="AH69" s="198">
        <v>0</v>
      </c>
      <c r="AI69" s="198">
        <v>128</v>
      </c>
      <c r="AJ69" s="198">
        <v>0</v>
      </c>
      <c r="AK69" s="198">
        <v>65.25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12.17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0.49</v>
      </c>
      <c r="K70" s="198">
        <v>9.14</v>
      </c>
      <c r="L70" s="198">
        <v>374.68</v>
      </c>
      <c r="M70" s="198">
        <v>25.93</v>
      </c>
      <c r="N70" s="198">
        <v>35.21</v>
      </c>
      <c r="O70" s="198">
        <v>0</v>
      </c>
      <c r="P70" s="198">
        <v>35.32</v>
      </c>
      <c r="Q70" s="198">
        <v>5.79</v>
      </c>
      <c r="R70" s="198">
        <v>6.31</v>
      </c>
      <c r="S70" s="198">
        <v>7.87</v>
      </c>
      <c r="T70" s="198">
        <v>0</v>
      </c>
      <c r="U70" s="198">
        <v>124.82</v>
      </c>
      <c r="V70" s="198">
        <v>4.24</v>
      </c>
      <c r="W70" s="198">
        <v>13.83</v>
      </c>
      <c r="X70" s="198">
        <v>14.66</v>
      </c>
      <c r="Y70" s="198">
        <v>0</v>
      </c>
      <c r="Z70" s="198">
        <v>75.819999999999993</v>
      </c>
      <c r="AA70" s="198">
        <v>20.87</v>
      </c>
      <c r="AB70" s="198">
        <v>0</v>
      </c>
      <c r="AC70" s="198">
        <v>13.64</v>
      </c>
      <c r="AD70" s="198">
        <v>14.59</v>
      </c>
      <c r="AE70" s="198">
        <v>0</v>
      </c>
      <c r="AF70" s="198">
        <v>0</v>
      </c>
      <c r="AG70" s="198">
        <v>25.06</v>
      </c>
      <c r="AH70" s="198">
        <v>0</v>
      </c>
      <c r="AI70" s="198">
        <v>128</v>
      </c>
      <c r="AJ70" s="198">
        <v>0</v>
      </c>
      <c r="AK70" s="198">
        <v>65.25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9.8699999999999992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0.49</v>
      </c>
      <c r="K71" s="198">
        <v>9.14</v>
      </c>
      <c r="L71" s="198">
        <v>374.68</v>
      </c>
      <c r="M71" s="198">
        <v>25.93</v>
      </c>
      <c r="N71" s="198">
        <v>35.21</v>
      </c>
      <c r="O71" s="198">
        <v>0</v>
      </c>
      <c r="P71" s="198">
        <v>35.32</v>
      </c>
      <c r="Q71" s="198">
        <v>5.79</v>
      </c>
      <c r="R71" s="198">
        <v>6.31</v>
      </c>
      <c r="S71" s="198">
        <v>7.87</v>
      </c>
      <c r="T71" s="198">
        <v>0</v>
      </c>
      <c r="U71" s="198">
        <v>124.82</v>
      </c>
      <c r="V71" s="198">
        <v>4.24</v>
      </c>
      <c r="W71" s="198">
        <v>13.83</v>
      </c>
      <c r="X71" s="198">
        <v>14.66</v>
      </c>
      <c r="Y71" s="198">
        <v>0</v>
      </c>
      <c r="Z71" s="198">
        <v>75.819999999999993</v>
      </c>
      <c r="AA71" s="198">
        <v>20.87</v>
      </c>
      <c r="AB71" s="198">
        <v>0</v>
      </c>
      <c r="AC71" s="198">
        <v>13.64</v>
      </c>
      <c r="AD71" s="198">
        <v>14.68</v>
      </c>
      <c r="AE71" s="198">
        <v>0</v>
      </c>
      <c r="AF71" s="198">
        <v>0</v>
      </c>
      <c r="AG71" s="198">
        <v>25.06</v>
      </c>
      <c r="AH71" s="198">
        <v>0</v>
      </c>
      <c r="AI71" s="198">
        <v>128</v>
      </c>
      <c r="AJ71" s="198">
        <v>0</v>
      </c>
      <c r="AK71" s="198">
        <v>66.34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8.0399999999999991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0.49</v>
      </c>
      <c r="K72" s="198">
        <v>9.14</v>
      </c>
      <c r="L72" s="198">
        <v>374.68</v>
      </c>
      <c r="M72" s="198">
        <v>25.93</v>
      </c>
      <c r="N72" s="198">
        <v>35.21</v>
      </c>
      <c r="O72" s="198">
        <v>0</v>
      </c>
      <c r="P72" s="198">
        <v>35.32</v>
      </c>
      <c r="Q72" s="198">
        <v>5.79</v>
      </c>
      <c r="R72" s="198">
        <v>6.31</v>
      </c>
      <c r="S72" s="198">
        <v>7.87</v>
      </c>
      <c r="T72" s="198">
        <v>0</v>
      </c>
      <c r="U72" s="198">
        <v>124.82</v>
      </c>
      <c r="V72" s="198">
        <v>4.24</v>
      </c>
      <c r="W72" s="198">
        <v>13.83</v>
      </c>
      <c r="X72" s="198">
        <v>14.66</v>
      </c>
      <c r="Y72" s="198">
        <v>0</v>
      </c>
      <c r="Z72" s="198">
        <v>75.819999999999993</v>
      </c>
      <c r="AA72" s="198">
        <v>20.87</v>
      </c>
      <c r="AB72" s="198">
        <v>0</v>
      </c>
      <c r="AC72" s="198">
        <v>13.64</v>
      </c>
      <c r="AD72" s="198">
        <v>14.34</v>
      </c>
      <c r="AE72" s="198">
        <v>0</v>
      </c>
      <c r="AF72" s="198">
        <v>0</v>
      </c>
      <c r="AG72" s="198">
        <v>25.06</v>
      </c>
      <c r="AH72" s="198">
        <v>0</v>
      </c>
      <c r="AI72" s="198">
        <v>128</v>
      </c>
      <c r="AJ72" s="198">
        <v>0</v>
      </c>
      <c r="AK72" s="198">
        <v>66.34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6.74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0.49</v>
      </c>
      <c r="K73" s="198">
        <v>9.14</v>
      </c>
      <c r="L73" s="198">
        <v>374.68</v>
      </c>
      <c r="M73" s="198">
        <v>25.93</v>
      </c>
      <c r="N73" s="198">
        <v>35.21</v>
      </c>
      <c r="O73" s="198">
        <v>0</v>
      </c>
      <c r="P73" s="198">
        <v>35.32</v>
      </c>
      <c r="Q73" s="198">
        <v>5.79</v>
      </c>
      <c r="R73" s="198">
        <v>6.31</v>
      </c>
      <c r="S73" s="198">
        <v>7.87</v>
      </c>
      <c r="T73" s="198">
        <v>0</v>
      </c>
      <c r="U73" s="198">
        <v>124.82</v>
      </c>
      <c r="V73" s="198">
        <v>4.24</v>
      </c>
      <c r="W73" s="198">
        <v>13.83</v>
      </c>
      <c r="X73" s="198">
        <v>14.66</v>
      </c>
      <c r="Y73" s="198">
        <v>0</v>
      </c>
      <c r="Z73" s="198">
        <v>75.819999999999993</v>
      </c>
      <c r="AA73" s="198">
        <v>20.87</v>
      </c>
      <c r="AB73" s="198">
        <v>0</v>
      </c>
      <c r="AC73" s="198">
        <v>13.64</v>
      </c>
      <c r="AD73" s="198">
        <v>14.34</v>
      </c>
      <c r="AE73" s="198">
        <v>0</v>
      </c>
      <c r="AF73" s="198">
        <v>0</v>
      </c>
      <c r="AG73" s="198">
        <v>25.06</v>
      </c>
      <c r="AH73" s="198">
        <v>0</v>
      </c>
      <c r="AI73" s="198">
        <v>128</v>
      </c>
      <c r="AJ73" s="198">
        <v>0</v>
      </c>
      <c r="AK73" s="198">
        <v>66.34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5.12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0.49</v>
      </c>
      <c r="K74" s="198">
        <v>9.14</v>
      </c>
      <c r="L74" s="198">
        <v>374.68</v>
      </c>
      <c r="M74" s="198">
        <v>25.93</v>
      </c>
      <c r="N74" s="198">
        <v>35.21</v>
      </c>
      <c r="O74" s="198">
        <v>0</v>
      </c>
      <c r="P74" s="198">
        <v>35.32</v>
      </c>
      <c r="Q74" s="198">
        <v>5.79</v>
      </c>
      <c r="R74" s="198">
        <v>6.31</v>
      </c>
      <c r="S74" s="198">
        <v>7.87</v>
      </c>
      <c r="T74" s="198">
        <v>0</v>
      </c>
      <c r="U74" s="198">
        <v>124.82</v>
      </c>
      <c r="V74" s="198">
        <v>4.24</v>
      </c>
      <c r="W74" s="198">
        <v>13.83</v>
      </c>
      <c r="X74" s="198">
        <v>14.66</v>
      </c>
      <c r="Y74" s="198">
        <v>0</v>
      </c>
      <c r="Z74" s="198">
        <v>75.819999999999993</v>
      </c>
      <c r="AA74" s="198">
        <v>20.87</v>
      </c>
      <c r="AB74" s="198">
        <v>0</v>
      </c>
      <c r="AC74" s="198">
        <v>13.64</v>
      </c>
      <c r="AD74" s="198">
        <v>14.34</v>
      </c>
      <c r="AE74" s="198">
        <v>0</v>
      </c>
      <c r="AF74" s="198">
        <v>0</v>
      </c>
      <c r="AG74" s="198">
        <v>25.06</v>
      </c>
      <c r="AH74" s="198">
        <v>0</v>
      </c>
      <c r="AI74" s="198">
        <v>128</v>
      </c>
      <c r="AJ74" s="198">
        <v>0</v>
      </c>
      <c r="AK74" s="198">
        <v>66.34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2.77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0.49</v>
      </c>
      <c r="K75" s="198">
        <v>9.14</v>
      </c>
      <c r="L75" s="198">
        <v>374.68</v>
      </c>
      <c r="M75" s="198">
        <v>25.93</v>
      </c>
      <c r="N75" s="198">
        <v>35.21</v>
      </c>
      <c r="O75" s="198">
        <v>0</v>
      </c>
      <c r="P75" s="198">
        <v>35.32</v>
      </c>
      <c r="Q75" s="198">
        <v>5.79</v>
      </c>
      <c r="R75" s="198">
        <v>6.31</v>
      </c>
      <c r="S75" s="198">
        <v>7.87</v>
      </c>
      <c r="T75" s="198">
        <v>0</v>
      </c>
      <c r="U75" s="198">
        <v>124.82</v>
      </c>
      <c r="V75" s="198">
        <v>4.24</v>
      </c>
      <c r="W75" s="198">
        <v>13.83</v>
      </c>
      <c r="X75" s="198">
        <v>14.66</v>
      </c>
      <c r="Y75" s="198">
        <v>0</v>
      </c>
      <c r="Z75" s="198">
        <v>75.819999999999993</v>
      </c>
      <c r="AA75" s="198">
        <v>20.87</v>
      </c>
      <c r="AB75" s="198">
        <v>0</v>
      </c>
      <c r="AC75" s="198">
        <v>13.64</v>
      </c>
      <c r="AD75" s="198">
        <v>14.34</v>
      </c>
      <c r="AE75" s="198">
        <v>0</v>
      </c>
      <c r="AF75" s="198">
        <v>0</v>
      </c>
      <c r="AG75" s="198">
        <v>25.06</v>
      </c>
      <c r="AH75" s="198">
        <v>0</v>
      </c>
      <c r="AI75" s="198">
        <v>128</v>
      </c>
      <c r="AJ75" s="198">
        <v>0</v>
      </c>
      <c r="AK75" s="198">
        <v>66.34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0.49</v>
      </c>
      <c r="K76" s="198">
        <v>9.14</v>
      </c>
      <c r="L76" s="198">
        <v>374.68</v>
      </c>
      <c r="M76" s="198">
        <v>25.93</v>
      </c>
      <c r="N76" s="198">
        <v>35.21</v>
      </c>
      <c r="O76" s="198">
        <v>0</v>
      </c>
      <c r="P76" s="198">
        <v>35.32</v>
      </c>
      <c r="Q76" s="198">
        <v>5.79</v>
      </c>
      <c r="R76" s="198">
        <v>6.31</v>
      </c>
      <c r="S76" s="198">
        <v>7.87</v>
      </c>
      <c r="T76" s="198">
        <v>0</v>
      </c>
      <c r="U76" s="198">
        <v>124.82</v>
      </c>
      <c r="V76" s="198">
        <v>4.24</v>
      </c>
      <c r="W76" s="198">
        <v>13.83</v>
      </c>
      <c r="X76" s="198">
        <v>14.66</v>
      </c>
      <c r="Y76" s="198">
        <v>0</v>
      </c>
      <c r="Z76" s="198">
        <v>75.819999999999993</v>
      </c>
      <c r="AA76" s="198">
        <v>20.87</v>
      </c>
      <c r="AB76" s="198">
        <v>0</v>
      </c>
      <c r="AC76" s="198">
        <v>13.64</v>
      </c>
      <c r="AD76" s="198">
        <v>14.34</v>
      </c>
      <c r="AE76" s="198">
        <v>0</v>
      </c>
      <c r="AF76" s="198">
        <v>0</v>
      </c>
      <c r="AG76" s="198">
        <v>25.06</v>
      </c>
      <c r="AH76" s="198">
        <v>0</v>
      </c>
      <c r="AI76" s="198">
        <v>128</v>
      </c>
      <c r="AJ76" s="198">
        <v>0</v>
      </c>
      <c r="AK76" s="198">
        <v>66.34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0.49</v>
      </c>
      <c r="K77" s="198">
        <v>9.14</v>
      </c>
      <c r="L77" s="198">
        <v>374.68</v>
      </c>
      <c r="M77" s="198">
        <v>25.93</v>
      </c>
      <c r="N77" s="198">
        <v>35.21</v>
      </c>
      <c r="O77" s="198">
        <v>0</v>
      </c>
      <c r="P77" s="198">
        <v>35.32</v>
      </c>
      <c r="Q77" s="198">
        <v>5.79</v>
      </c>
      <c r="R77" s="198">
        <v>6.31</v>
      </c>
      <c r="S77" s="198">
        <v>7.87</v>
      </c>
      <c r="T77" s="198">
        <v>0</v>
      </c>
      <c r="U77" s="198">
        <v>124.82</v>
      </c>
      <c r="V77" s="198">
        <v>4.24</v>
      </c>
      <c r="W77" s="198">
        <v>13.83</v>
      </c>
      <c r="X77" s="198">
        <v>14.66</v>
      </c>
      <c r="Y77" s="198">
        <v>0</v>
      </c>
      <c r="Z77" s="198">
        <v>75.819999999999993</v>
      </c>
      <c r="AA77" s="198">
        <v>20.87</v>
      </c>
      <c r="AB77" s="198">
        <v>0</v>
      </c>
      <c r="AC77" s="198">
        <v>13.64</v>
      </c>
      <c r="AD77" s="198">
        <v>14.34</v>
      </c>
      <c r="AE77" s="198">
        <v>0</v>
      </c>
      <c r="AF77" s="198">
        <v>0</v>
      </c>
      <c r="AG77" s="198">
        <v>25.06</v>
      </c>
      <c r="AH77" s="198">
        <v>0</v>
      </c>
      <c r="AI77" s="198">
        <v>128</v>
      </c>
      <c r="AJ77" s="198">
        <v>0</v>
      </c>
      <c r="AK77" s="198">
        <v>66.34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0.49</v>
      </c>
      <c r="K78" s="198">
        <v>9.14</v>
      </c>
      <c r="L78" s="198">
        <v>374.68</v>
      </c>
      <c r="M78" s="198">
        <v>25.93</v>
      </c>
      <c r="N78" s="198">
        <v>35.21</v>
      </c>
      <c r="O78" s="198">
        <v>0</v>
      </c>
      <c r="P78" s="198">
        <v>35.32</v>
      </c>
      <c r="Q78" s="198">
        <v>5.79</v>
      </c>
      <c r="R78" s="198">
        <v>6.31</v>
      </c>
      <c r="S78" s="198">
        <v>7.87</v>
      </c>
      <c r="T78" s="198">
        <v>0</v>
      </c>
      <c r="U78" s="198">
        <v>124.82</v>
      </c>
      <c r="V78" s="198">
        <v>4.24</v>
      </c>
      <c r="W78" s="198">
        <v>13.83</v>
      </c>
      <c r="X78" s="198">
        <v>14.66</v>
      </c>
      <c r="Y78" s="198">
        <v>0</v>
      </c>
      <c r="Z78" s="198">
        <v>75.819999999999993</v>
      </c>
      <c r="AA78" s="198">
        <v>20.87</v>
      </c>
      <c r="AB78" s="198">
        <v>0</v>
      </c>
      <c r="AC78" s="198">
        <v>13.64</v>
      </c>
      <c r="AD78" s="198">
        <v>14.34</v>
      </c>
      <c r="AE78" s="198">
        <v>0</v>
      </c>
      <c r="AF78" s="198">
        <v>0</v>
      </c>
      <c r="AG78" s="198">
        <v>25.06</v>
      </c>
      <c r="AH78" s="198">
        <v>0</v>
      </c>
      <c r="AI78" s="198">
        <v>128</v>
      </c>
      <c r="AJ78" s="198">
        <v>0</v>
      </c>
      <c r="AK78" s="198">
        <v>66.34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0.49</v>
      </c>
      <c r="K79" s="198">
        <v>9.14</v>
      </c>
      <c r="L79" s="198">
        <v>374.68</v>
      </c>
      <c r="M79" s="198">
        <v>25.93</v>
      </c>
      <c r="N79" s="198">
        <v>35.21</v>
      </c>
      <c r="O79" s="198">
        <v>0</v>
      </c>
      <c r="P79" s="198">
        <v>35.32</v>
      </c>
      <c r="Q79" s="198">
        <v>5.79</v>
      </c>
      <c r="R79" s="198">
        <v>6.31</v>
      </c>
      <c r="S79" s="198">
        <v>7.87</v>
      </c>
      <c r="T79" s="198">
        <v>0</v>
      </c>
      <c r="U79" s="198">
        <v>124.82</v>
      </c>
      <c r="V79" s="198">
        <v>4.24</v>
      </c>
      <c r="W79" s="198">
        <v>13.83</v>
      </c>
      <c r="X79" s="198">
        <v>14.66</v>
      </c>
      <c r="Y79" s="198">
        <v>0</v>
      </c>
      <c r="Z79" s="198">
        <v>75.819999999999993</v>
      </c>
      <c r="AA79" s="198">
        <v>20.87</v>
      </c>
      <c r="AB79" s="198">
        <v>0</v>
      </c>
      <c r="AC79" s="198">
        <v>13.64</v>
      </c>
      <c r="AD79" s="198">
        <v>14.34</v>
      </c>
      <c r="AE79" s="198">
        <v>0</v>
      </c>
      <c r="AF79" s="198">
        <v>0</v>
      </c>
      <c r="AG79" s="198">
        <v>25.06</v>
      </c>
      <c r="AH79" s="198">
        <v>0</v>
      </c>
      <c r="AI79" s="198">
        <v>120.1</v>
      </c>
      <c r="AJ79" s="198">
        <v>0</v>
      </c>
      <c r="AK79" s="198">
        <v>66.34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0.49</v>
      </c>
      <c r="K80" s="198">
        <v>9.14</v>
      </c>
      <c r="L80" s="198">
        <v>374.68</v>
      </c>
      <c r="M80" s="198">
        <v>25.93</v>
      </c>
      <c r="N80" s="198">
        <v>35.21</v>
      </c>
      <c r="O80" s="198">
        <v>0</v>
      </c>
      <c r="P80" s="198">
        <v>35.32</v>
      </c>
      <c r="Q80" s="198">
        <v>5.79</v>
      </c>
      <c r="R80" s="198">
        <v>6.31</v>
      </c>
      <c r="S80" s="198">
        <v>7.87</v>
      </c>
      <c r="T80" s="198">
        <v>0</v>
      </c>
      <c r="U80" s="198">
        <v>124.82</v>
      </c>
      <c r="V80" s="198">
        <v>4.24</v>
      </c>
      <c r="W80" s="198">
        <v>13.83</v>
      </c>
      <c r="X80" s="198">
        <v>14.66</v>
      </c>
      <c r="Y80" s="198">
        <v>0</v>
      </c>
      <c r="Z80" s="198">
        <v>75.819999999999993</v>
      </c>
      <c r="AA80" s="198">
        <v>20.87</v>
      </c>
      <c r="AB80" s="198">
        <v>0</v>
      </c>
      <c r="AC80" s="198">
        <v>13.64</v>
      </c>
      <c r="AD80" s="198">
        <v>14.34</v>
      </c>
      <c r="AE80" s="198">
        <v>0</v>
      </c>
      <c r="AF80" s="198">
        <v>0</v>
      </c>
      <c r="AG80" s="198">
        <v>25.06</v>
      </c>
      <c r="AH80" s="198">
        <v>0</v>
      </c>
      <c r="AI80" s="198">
        <v>128</v>
      </c>
      <c r="AJ80" s="198">
        <v>0</v>
      </c>
      <c r="AK80" s="198">
        <v>66.34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0.49</v>
      </c>
      <c r="K81" s="198">
        <v>9.14</v>
      </c>
      <c r="L81" s="198">
        <v>374.68</v>
      </c>
      <c r="M81" s="198">
        <v>25.93</v>
      </c>
      <c r="N81" s="198">
        <v>35.21</v>
      </c>
      <c r="O81" s="198">
        <v>0</v>
      </c>
      <c r="P81" s="198">
        <v>35.32</v>
      </c>
      <c r="Q81" s="198">
        <v>5.79</v>
      </c>
      <c r="R81" s="198">
        <v>6.31</v>
      </c>
      <c r="S81" s="198">
        <v>7.87</v>
      </c>
      <c r="T81" s="198">
        <v>0</v>
      </c>
      <c r="U81" s="198">
        <v>124.82</v>
      </c>
      <c r="V81" s="198">
        <v>4.24</v>
      </c>
      <c r="W81" s="198">
        <v>13.83</v>
      </c>
      <c r="X81" s="198">
        <v>14.66</v>
      </c>
      <c r="Y81" s="198">
        <v>0</v>
      </c>
      <c r="Z81" s="198">
        <v>75.819999999999993</v>
      </c>
      <c r="AA81" s="198">
        <v>20.87</v>
      </c>
      <c r="AB81" s="198">
        <v>0</v>
      </c>
      <c r="AC81" s="198">
        <v>38.96</v>
      </c>
      <c r="AD81" s="198">
        <v>0</v>
      </c>
      <c r="AE81" s="198">
        <v>0</v>
      </c>
      <c r="AF81" s="198">
        <v>0</v>
      </c>
      <c r="AG81" s="198">
        <v>25.06</v>
      </c>
      <c r="AH81" s="198">
        <v>0</v>
      </c>
      <c r="AI81" s="198">
        <v>128</v>
      </c>
      <c r="AJ81" s="198">
        <v>0</v>
      </c>
      <c r="AK81" s="198">
        <v>66.34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0.49</v>
      </c>
      <c r="K82" s="198">
        <v>9.14</v>
      </c>
      <c r="L82" s="198">
        <v>374.68</v>
      </c>
      <c r="M82" s="198">
        <v>25.93</v>
      </c>
      <c r="N82" s="198">
        <v>35.21</v>
      </c>
      <c r="O82" s="198">
        <v>0</v>
      </c>
      <c r="P82" s="198">
        <v>35.32</v>
      </c>
      <c r="Q82" s="198">
        <v>5.79</v>
      </c>
      <c r="R82" s="198">
        <v>6.31</v>
      </c>
      <c r="S82" s="198">
        <v>7.87</v>
      </c>
      <c r="T82" s="198">
        <v>0</v>
      </c>
      <c r="U82" s="198">
        <v>124.82</v>
      </c>
      <c r="V82" s="198">
        <v>4.24</v>
      </c>
      <c r="W82" s="198">
        <v>13.83</v>
      </c>
      <c r="X82" s="198">
        <v>14.66</v>
      </c>
      <c r="Y82" s="198">
        <v>0</v>
      </c>
      <c r="Z82" s="198">
        <v>75.819999999999993</v>
      </c>
      <c r="AA82" s="198">
        <v>20.87</v>
      </c>
      <c r="AB82" s="198">
        <v>0</v>
      </c>
      <c r="AC82" s="198">
        <v>40.76</v>
      </c>
      <c r="AD82" s="198">
        <v>0</v>
      </c>
      <c r="AE82" s="198">
        <v>0</v>
      </c>
      <c r="AF82" s="198">
        <v>0</v>
      </c>
      <c r="AG82" s="198">
        <v>25.06</v>
      </c>
      <c r="AH82" s="198">
        <v>0</v>
      </c>
      <c r="AI82" s="198">
        <v>128</v>
      </c>
      <c r="AJ82" s="198">
        <v>0</v>
      </c>
      <c r="AK82" s="198">
        <v>66.34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0.34</v>
      </c>
      <c r="K83" s="198">
        <v>9.14</v>
      </c>
      <c r="L83" s="198">
        <v>374.68</v>
      </c>
      <c r="M83" s="198">
        <v>25.93</v>
      </c>
      <c r="N83" s="198">
        <v>35.21</v>
      </c>
      <c r="O83" s="198">
        <v>0</v>
      </c>
      <c r="P83" s="198">
        <v>35.32</v>
      </c>
      <c r="Q83" s="198">
        <v>5.79</v>
      </c>
      <c r="R83" s="198">
        <v>6.31</v>
      </c>
      <c r="S83" s="198">
        <v>7.87</v>
      </c>
      <c r="T83" s="198">
        <v>0</v>
      </c>
      <c r="U83" s="198">
        <v>124.82</v>
      </c>
      <c r="V83" s="198">
        <v>4.24</v>
      </c>
      <c r="W83" s="198">
        <v>13.83</v>
      </c>
      <c r="X83" s="198">
        <v>14.66</v>
      </c>
      <c r="Y83" s="198">
        <v>0</v>
      </c>
      <c r="Z83" s="198">
        <v>75.819999999999993</v>
      </c>
      <c r="AA83" s="198">
        <v>20.87</v>
      </c>
      <c r="AB83" s="198">
        <v>0</v>
      </c>
      <c r="AC83" s="198">
        <v>40.76</v>
      </c>
      <c r="AD83" s="198">
        <v>0</v>
      </c>
      <c r="AE83" s="198">
        <v>0</v>
      </c>
      <c r="AF83" s="198">
        <v>0</v>
      </c>
      <c r="AG83" s="198">
        <v>25.06</v>
      </c>
      <c r="AH83" s="198">
        <v>0</v>
      </c>
      <c r="AI83" s="198">
        <v>128</v>
      </c>
      <c r="AJ83" s="198">
        <v>0</v>
      </c>
      <c r="AK83" s="198">
        <v>67.430000000000007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0.34</v>
      </c>
      <c r="K84" s="198">
        <v>9.14</v>
      </c>
      <c r="L84" s="198">
        <v>374.68</v>
      </c>
      <c r="M84" s="198">
        <v>25.93</v>
      </c>
      <c r="N84" s="198">
        <v>35.21</v>
      </c>
      <c r="O84" s="198">
        <v>0</v>
      </c>
      <c r="P84" s="198">
        <v>35.32</v>
      </c>
      <c r="Q84" s="198">
        <v>5.79</v>
      </c>
      <c r="R84" s="198">
        <v>6.31</v>
      </c>
      <c r="S84" s="198">
        <v>7.87</v>
      </c>
      <c r="T84" s="198">
        <v>0</v>
      </c>
      <c r="U84" s="198">
        <v>124.82</v>
      </c>
      <c r="V84" s="198">
        <v>4.24</v>
      </c>
      <c r="W84" s="198">
        <v>13.83</v>
      </c>
      <c r="X84" s="198">
        <v>14.66</v>
      </c>
      <c r="Y84" s="198">
        <v>0</v>
      </c>
      <c r="Z84" s="198">
        <v>75.819999999999993</v>
      </c>
      <c r="AA84" s="198">
        <v>20.87</v>
      </c>
      <c r="AB84" s="198">
        <v>0</v>
      </c>
      <c r="AC84" s="198">
        <v>40.76</v>
      </c>
      <c r="AD84" s="198">
        <v>0</v>
      </c>
      <c r="AE84" s="198">
        <v>0</v>
      </c>
      <c r="AF84" s="198">
        <v>0</v>
      </c>
      <c r="AG84" s="198">
        <v>25.06</v>
      </c>
      <c r="AH84" s="198">
        <v>0</v>
      </c>
      <c r="AI84" s="198">
        <v>128</v>
      </c>
      <c r="AJ84" s="198">
        <v>0</v>
      </c>
      <c r="AK84" s="198">
        <v>67.430000000000007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0.34</v>
      </c>
      <c r="K85" s="198">
        <v>9.14</v>
      </c>
      <c r="L85" s="198">
        <v>374.68</v>
      </c>
      <c r="M85" s="198">
        <v>25.93</v>
      </c>
      <c r="N85" s="198">
        <v>35.21</v>
      </c>
      <c r="O85" s="198">
        <v>0</v>
      </c>
      <c r="P85" s="198">
        <v>35.32</v>
      </c>
      <c r="Q85" s="198">
        <v>5.79</v>
      </c>
      <c r="R85" s="198">
        <v>6.31</v>
      </c>
      <c r="S85" s="198">
        <v>7.87</v>
      </c>
      <c r="T85" s="198">
        <v>0</v>
      </c>
      <c r="U85" s="198">
        <v>124.82</v>
      </c>
      <c r="V85" s="198">
        <v>4.24</v>
      </c>
      <c r="W85" s="198">
        <v>13.83</v>
      </c>
      <c r="X85" s="198">
        <v>14.66</v>
      </c>
      <c r="Y85" s="198">
        <v>0</v>
      </c>
      <c r="Z85" s="198">
        <v>75.819999999999993</v>
      </c>
      <c r="AA85" s="198">
        <v>20.87</v>
      </c>
      <c r="AB85" s="198">
        <v>0</v>
      </c>
      <c r="AC85" s="198">
        <v>40.76</v>
      </c>
      <c r="AD85" s="198">
        <v>0</v>
      </c>
      <c r="AE85" s="198">
        <v>0</v>
      </c>
      <c r="AF85" s="198">
        <v>0</v>
      </c>
      <c r="AG85" s="198">
        <v>25.06</v>
      </c>
      <c r="AH85" s="198">
        <v>0</v>
      </c>
      <c r="AI85" s="198">
        <v>120.4</v>
      </c>
      <c r="AJ85" s="198">
        <v>0</v>
      </c>
      <c r="AK85" s="198">
        <v>67.430000000000007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0.34</v>
      </c>
      <c r="K86" s="198">
        <v>9.14</v>
      </c>
      <c r="L86" s="198">
        <v>374.68</v>
      </c>
      <c r="M86" s="198">
        <v>25.93</v>
      </c>
      <c r="N86" s="198">
        <v>35.21</v>
      </c>
      <c r="O86" s="198">
        <v>0</v>
      </c>
      <c r="P86" s="198">
        <v>35.32</v>
      </c>
      <c r="Q86" s="198">
        <v>5.79</v>
      </c>
      <c r="R86" s="198">
        <v>6.31</v>
      </c>
      <c r="S86" s="198">
        <v>7.87</v>
      </c>
      <c r="T86" s="198">
        <v>0</v>
      </c>
      <c r="U86" s="198">
        <v>124.82</v>
      </c>
      <c r="V86" s="198">
        <v>4.24</v>
      </c>
      <c r="W86" s="198">
        <v>13.83</v>
      </c>
      <c r="X86" s="198">
        <v>14.66</v>
      </c>
      <c r="Y86" s="198">
        <v>0</v>
      </c>
      <c r="Z86" s="198">
        <v>75.819999999999993</v>
      </c>
      <c r="AA86" s="198">
        <v>20.87</v>
      </c>
      <c r="AB86" s="198">
        <v>0</v>
      </c>
      <c r="AC86" s="198">
        <v>40.76</v>
      </c>
      <c r="AD86" s="198">
        <v>0</v>
      </c>
      <c r="AE86" s="198">
        <v>0</v>
      </c>
      <c r="AF86" s="198">
        <v>0</v>
      </c>
      <c r="AG86" s="198">
        <v>25.06</v>
      </c>
      <c r="AH86" s="198">
        <v>0</v>
      </c>
      <c r="AI86" s="198">
        <v>128</v>
      </c>
      <c r="AJ86" s="198">
        <v>0</v>
      </c>
      <c r="AK86" s="198">
        <v>67.430000000000007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0.34</v>
      </c>
      <c r="K87" s="198">
        <v>9.14</v>
      </c>
      <c r="L87" s="198">
        <v>374.68</v>
      </c>
      <c r="M87" s="198">
        <v>25.93</v>
      </c>
      <c r="N87" s="198">
        <v>35.21</v>
      </c>
      <c r="O87" s="198">
        <v>0</v>
      </c>
      <c r="P87" s="198">
        <v>35.32</v>
      </c>
      <c r="Q87" s="198">
        <v>5.79</v>
      </c>
      <c r="R87" s="198">
        <v>6.31</v>
      </c>
      <c r="S87" s="198">
        <v>7.87</v>
      </c>
      <c r="T87" s="198">
        <v>0</v>
      </c>
      <c r="U87" s="198">
        <v>124.82</v>
      </c>
      <c r="V87" s="198">
        <v>4.24</v>
      </c>
      <c r="W87" s="198">
        <v>13.83</v>
      </c>
      <c r="X87" s="198">
        <v>14.66</v>
      </c>
      <c r="Y87" s="198">
        <v>0</v>
      </c>
      <c r="Z87" s="198">
        <v>75.819999999999993</v>
      </c>
      <c r="AA87" s="198">
        <v>20.87</v>
      </c>
      <c r="AB87" s="198">
        <v>0</v>
      </c>
      <c r="AC87" s="198">
        <v>41.96</v>
      </c>
      <c r="AD87" s="198">
        <v>0</v>
      </c>
      <c r="AE87" s="198">
        <v>0</v>
      </c>
      <c r="AF87" s="198">
        <v>0</v>
      </c>
      <c r="AG87" s="198">
        <v>25.06</v>
      </c>
      <c r="AH87" s="198">
        <v>0</v>
      </c>
      <c r="AI87" s="198">
        <v>128</v>
      </c>
      <c r="AJ87" s="198">
        <v>0</v>
      </c>
      <c r="AK87" s="198">
        <v>67.430000000000007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0.34</v>
      </c>
      <c r="K88" s="198">
        <v>9.14</v>
      </c>
      <c r="L88" s="198">
        <v>374.68</v>
      </c>
      <c r="M88" s="198">
        <v>25.93</v>
      </c>
      <c r="N88" s="198">
        <v>35.21</v>
      </c>
      <c r="O88" s="198">
        <v>0</v>
      </c>
      <c r="P88" s="198">
        <v>35.32</v>
      </c>
      <c r="Q88" s="198">
        <v>5.79</v>
      </c>
      <c r="R88" s="198">
        <v>6.31</v>
      </c>
      <c r="S88" s="198">
        <v>7.87</v>
      </c>
      <c r="T88" s="198">
        <v>0</v>
      </c>
      <c r="U88" s="198">
        <v>124.82</v>
      </c>
      <c r="V88" s="198">
        <v>4.24</v>
      </c>
      <c r="W88" s="198">
        <v>13.83</v>
      </c>
      <c r="X88" s="198">
        <v>14.66</v>
      </c>
      <c r="Y88" s="198">
        <v>0</v>
      </c>
      <c r="Z88" s="198">
        <v>75.819999999999993</v>
      </c>
      <c r="AA88" s="198">
        <v>20.87</v>
      </c>
      <c r="AB88" s="198">
        <v>0</v>
      </c>
      <c r="AC88" s="198">
        <v>41.96</v>
      </c>
      <c r="AD88" s="198">
        <v>0</v>
      </c>
      <c r="AE88" s="198">
        <v>0</v>
      </c>
      <c r="AF88" s="198">
        <v>0</v>
      </c>
      <c r="AG88" s="198">
        <v>25.06</v>
      </c>
      <c r="AH88" s="198">
        <v>0</v>
      </c>
      <c r="AI88" s="198">
        <v>128</v>
      </c>
      <c r="AJ88" s="198">
        <v>0</v>
      </c>
      <c r="AK88" s="198">
        <v>67.430000000000007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0.34</v>
      </c>
      <c r="K89" s="198">
        <v>9.14</v>
      </c>
      <c r="L89" s="198">
        <v>374.68</v>
      </c>
      <c r="M89" s="198">
        <v>25.93</v>
      </c>
      <c r="N89" s="198">
        <v>35.21</v>
      </c>
      <c r="O89" s="198">
        <v>0</v>
      </c>
      <c r="P89" s="198">
        <v>35.32</v>
      </c>
      <c r="Q89" s="198">
        <v>5.79</v>
      </c>
      <c r="R89" s="198">
        <v>6.31</v>
      </c>
      <c r="S89" s="198">
        <v>7.87</v>
      </c>
      <c r="T89" s="198">
        <v>0</v>
      </c>
      <c r="U89" s="198">
        <v>124.82</v>
      </c>
      <c r="V89" s="198">
        <v>4.24</v>
      </c>
      <c r="W89" s="198">
        <v>13.83</v>
      </c>
      <c r="X89" s="198">
        <v>14.66</v>
      </c>
      <c r="Y89" s="198">
        <v>0</v>
      </c>
      <c r="Z89" s="198">
        <v>75.819999999999993</v>
      </c>
      <c r="AA89" s="198">
        <v>20.87</v>
      </c>
      <c r="AB89" s="198">
        <v>0</v>
      </c>
      <c r="AC89" s="198">
        <v>41.96</v>
      </c>
      <c r="AD89" s="198">
        <v>0</v>
      </c>
      <c r="AE89" s="198">
        <v>0</v>
      </c>
      <c r="AF89" s="198">
        <v>0</v>
      </c>
      <c r="AG89" s="198">
        <v>25.06</v>
      </c>
      <c r="AH89" s="198">
        <v>0</v>
      </c>
      <c r="AI89" s="198">
        <v>128</v>
      </c>
      <c r="AJ89" s="198">
        <v>0</v>
      </c>
      <c r="AK89" s="198">
        <v>67.430000000000007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0.34</v>
      </c>
      <c r="K90" s="198">
        <v>9.14</v>
      </c>
      <c r="L90" s="198">
        <v>374.68</v>
      </c>
      <c r="M90" s="198">
        <v>25.93</v>
      </c>
      <c r="N90" s="198">
        <v>35.21</v>
      </c>
      <c r="O90" s="198">
        <v>0</v>
      </c>
      <c r="P90" s="198">
        <v>35.32</v>
      </c>
      <c r="Q90" s="198">
        <v>5.79</v>
      </c>
      <c r="R90" s="198">
        <v>6.31</v>
      </c>
      <c r="S90" s="198">
        <v>7.87</v>
      </c>
      <c r="T90" s="198">
        <v>0</v>
      </c>
      <c r="U90" s="198">
        <v>124.82</v>
      </c>
      <c r="V90" s="198">
        <v>4.24</v>
      </c>
      <c r="W90" s="198">
        <v>13.83</v>
      </c>
      <c r="X90" s="198">
        <v>14.66</v>
      </c>
      <c r="Y90" s="198">
        <v>0</v>
      </c>
      <c r="Z90" s="198">
        <v>75.819999999999993</v>
      </c>
      <c r="AA90" s="198">
        <v>20.87</v>
      </c>
      <c r="AB90" s="198">
        <v>0</v>
      </c>
      <c r="AC90" s="198">
        <v>41.96</v>
      </c>
      <c r="AD90" s="198">
        <v>0</v>
      </c>
      <c r="AE90" s="198">
        <v>0</v>
      </c>
      <c r="AF90" s="198">
        <v>0</v>
      </c>
      <c r="AG90" s="198">
        <v>25.06</v>
      </c>
      <c r="AH90" s="198">
        <v>0</v>
      </c>
      <c r="AI90" s="198">
        <v>128</v>
      </c>
      <c r="AJ90" s="198">
        <v>0</v>
      </c>
      <c r="AK90" s="198">
        <v>67.430000000000007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0.49</v>
      </c>
      <c r="K91" s="198">
        <v>9.14</v>
      </c>
      <c r="L91" s="198">
        <v>374.68</v>
      </c>
      <c r="M91" s="198">
        <v>25.93</v>
      </c>
      <c r="N91" s="198">
        <v>35.21</v>
      </c>
      <c r="O91" s="198">
        <v>0</v>
      </c>
      <c r="P91" s="198">
        <v>35.32</v>
      </c>
      <c r="Q91" s="198">
        <v>5.79</v>
      </c>
      <c r="R91" s="198">
        <v>6.31</v>
      </c>
      <c r="S91" s="198">
        <v>7.87</v>
      </c>
      <c r="T91" s="198">
        <v>0</v>
      </c>
      <c r="U91" s="198">
        <v>124.82</v>
      </c>
      <c r="V91" s="198">
        <v>4.24</v>
      </c>
      <c r="W91" s="198">
        <v>13.83</v>
      </c>
      <c r="X91" s="198">
        <v>14.66</v>
      </c>
      <c r="Y91" s="198">
        <v>0</v>
      </c>
      <c r="Z91" s="198">
        <v>75.819999999999993</v>
      </c>
      <c r="AA91" s="198">
        <v>20.87</v>
      </c>
      <c r="AB91" s="198">
        <v>0</v>
      </c>
      <c r="AC91" s="198">
        <v>41.96</v>
      </c>
      <c r="AD91" s="198">
        <v>0</v>
      </c>
      <c r="AE91" s="198">
        <v>0</v>
      </c>
      <c r="AF91" s="198">
        <v>0</v>
      </c>
      <c r="AG91" s="198">
        <v>25.06</v>
      </c>
      <c r="AH91" s="198">
        <v>0</v>
      </c>
      <c r="AI91" s="198">
        <v>119.6</v>
      </c>
      <c r="AJ91" s="198">
        <v>0</v>
      </c>
      <c r="AK91" s="198">
        <v>68.510000000000005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0.3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0.49</v>
      </c>
      <c r="K92" s="198">
        <v>9.14</v>
      </c>
      <c r="L92" s="198">
        <v>374.68</v>
      </c>
      <c r="M92" s="198">
        <v>25.93</v>
      </c>
      <c r="N92" s="198">
        <v>35.21</v>
      </c>
      <c r="O92" s="198">
        <v>0</v>
      </c>
      <c r="P92" s="198">
        <v>35.32</v>
      </c>
      <c r="Q92" s="198">
        <v>5.79</v>
      </c>
      <c r="R92" s="198">
        <v>6.31</v>
      </c>
      <c r="S92" s="198">
        <v>7.87</v>
      </c>
      <c r="T92" s="198">
        <v>0</v>
      </c>
      <c r="U92" s="198">
        <v>124.82</v>
      </c>
      <c r="V92" s="198">
        <v>4.24</v>
      </c>
      <c r="W92" s="198">
        <v>13.83</v>
      </c>
      <c r="X92" s="198">
        <v>14.66</v>
      </c>
      <c r="Y92" s="198">
        <v>0</v>
      </c>
      <c r="Z92" s="198">
        <v>75.819999999999993</v>
      </c>
      <c r="AA92" s="198">
        <v>20.87</v>
      </c>
      <c r="AB92" s="198">
        <v>0</v>
      </c>
      <c r="AC92" s="198">
        <v>41.96</v>
      </c>
      <c r="AD92" s="198">
        <v>0</v>
      </c>
      <c r="AE92" s="198">
        <v>0</v>
      </c>
      <c r="AF92" s="198">
        <v>0</v>
      </c>
      <c r="AG92" s="198">
        <v>25.06</v>
      </c>
      <c r="AH92" s="198">
        <v>0</v>
      </c>
      <c r="AI92" s="198">
        <v>128</v>
      </c>
      <c r="AJ92" s="198">
        <v>0</v>
      </c>
      <c r="AK92" s="198">
        <v>68.510000000000005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0.3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0.49</v>
      </c>
      <c r="K93" s="198">
        <v>9.14</v>
      </c>
      <c r="L93" s="198">
        <v>374.68</v>
      </c>
      <c r="M93" s="198">
        <v>25.93</v>
      </c>
      <c r="N93" s="198">
        <v>35.21</v>
      </c>
      <c r="O93" s="198">
        <v>0</v>
      </c>
      <c r="P93" s="198">
        <v>35.32</v>
      </c>
      <c r="Q93" s="198">
        <v>5.79</v>
      </c>
      <c r="R93" s="198">
        <v>6.31</v>
      </c>
      <c r="S93" s="198">
        <v>7.87</v>
      </c>
      <c r="T93" s="198">
        <v>0</v>
      </c>
      <c r="U93" s="198">
        <v>124.82</v>
      </c>
      <c r="V93" s="198">
        <v>4.24</v>
      </c>
      <c r="W93" s="198">
        <v>13.83</v>
      </c>
      <c r="X93" s="198">
        <v>14.66</v>
      </c>
      <c r="Y93" s="198">
        <v>0</v>
      </c>
      <c r="Z93" s="198">
        <v>75.819999999999993</v>
      </c>
      <c r="AA93" s="198">
        <v>20.87</v>
      </c>
      <c r="AB93" s="198">
        <v>0</v>
      </c>
      <c r="AC93" s="198">
        <v>41.96</v>
      </c>
      <c r="AD93" s="198">
        <v>0</v>
      </c>
      <c r="AE93" s="198">
        <v>0</v>
      </c>
      <c r="AF93" s="198">
        <v>0</v>
      </c>
      <c r="AG93" s="198">
        <v>25.06</v>
      </c>
      <c r="AH93" s="198">
        <v>0</v>
      </c>
      <c r="AI93" s="198">
        <v>93</v>
      </c>
      <c r="AJ93" s="198">
        <v>0</v>
      </c>
      <c r="AK93" s="198">
        <v>68.510000000000005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0.3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0.49</v>
      </c>
      <c r="K94" s="198">
        <v>9.14</v>
      </c>
      <c r="L94" s="198">
        <v>374.68</v>
      </c>
      <c r="M94" s="198">
        <v>25.93</v>
      </c>
      <c r="N94" s="198">
        <v>35.21</v>
      </c>
      <c r="O94" s="198">
        <v>0</v>
      </c>
      <c r="P94" s="198">
        <v>35.32</v>
      </c>
      <c r="Q94" s="198">
        <v>5.79</v>
      </c>
      <c r="R94" s="198">
        <v>6.31</v>
      </c>
      <c r="S94" s="198">
        <v>7.87</v>
      </c>
      <c r="T94" s="198">
        <v>0</v>
      </c>
      <c r="U94" s="198">
        <v>124.82</v>
      </c>
      <c r="V94" s="198">
        <v>4.24</v>
      </c>
      <c r="W94" s="198">
        <v>13.83</v>
      </c>
      <c r="X94" s="198">
        <v>14.66</v>
      </c>
      <c r="Y94" s="198">
        <v>0</v>
      </c>
      <c r="Z94" s="198">
        <v>75.819999999999993</v>
      </c>
      <c r="AA94" s="198">
        <v>20.87</v>
      </c>
      <c r="AB94" s="198">
        <v>0</v>
      </c>
      <c r="AC94" s="198">
        <v>41.96</v>
      </c>
      <c r="AD94" s="198">
        <v>0</v>
      </c>
      <c r="AE94" s="198">
        <v>0</v>
      </c>
      <c r="AF94" s="198">
        <v>0</v>
      </c>
      <c r="AG94" s="198">
        <v>25.06</v>
      </c>
      <c r="AH94" s="198">
        <v>0</v>
      </c>
      <c r="AI94" s="198">
        <v>93</v>
      </c>
      <c r="AJ94" s="198">
        <v>0</v>
      </c>
      <c r="AK94" s="198">
        <v>68.510000000000005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0.3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0.49</v>
      </c>
      <c r="K95" s="198">
        <v>9.14</v>
      </c>
      <c r="L95" s="198">
        <v>374.68</v>
      </c>
      <c r="M95" s="198">
        <v>25.93</v>
      </c>
      <c r="N95" s="198">
        <v>35.21</v>
      </c>
      <c r="O95" s="198">
        <v>0</v>
      </c>
      <c r="P95" s="198">
        <v>35.32</v>
      </c>
      <c r="Q95" s="198">
        <v>5.79</v>
      </c>
      <c r="R95" s="198">
        <v>6.31</v>
      </c>
      <c r="S95" s="198">
        <v>7.87</v>
      </c>
      <c r="T95" s="198">
        <v>0</v>
      </c>
      <c r="U95" s="198">
        <v>124.82</v>
      </c>
      <c r="V95" s="198">
        <v>4.24</v>
      </c>
      <c r="W95" s="198">
        <v>13.83</v>
      </c>
      <c r="X95" s="198">
        <v>14.66</v>
      </c>
      <c r="Y95" s="198">
        <v>0</v>
      </c>
      <c r="Z95" s="198">
        <v>75.819999999999993</v>
      </c>
      <c r="AA95" s="198">
        <v>20.87</v>
      </c>
      <c r="AB95" s="198">
        <v>0</v>
      </c>
      <c r="AC95" s="198">
        <v>41.96</v>
      </c>
      <c r="AD95" s="198">
        <v>0</v>
      </c>
      <c r="AE95" s="198">
        <v>0</v>
      </c>
      <c r="AF95" s="198">
        <v>0</v>
      </c>
      <c r="AG95" s="198">
        <v>25.06</v>
      </c>
      <c r="AH95" s="198">
        <v>0</v>
      </c>
      <c r="AI95" s="198">
        <v>93</v>
      </c>
      <c r="AJ95" s="198">
        <v>0</v>
      </c>
      <c r="AK95" s="198">
        <v>68.510000000000005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0.3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0.49</v>
      </c>
      <c r="K96" s="198">
        <v>9.14</v>
      </c>
      <c r="L96" s="198">
        <v>374.68</v>
      </c>
      <c r="M96" s="198">
        <v>25.93</v>
      </c>
      <c r="N96" s="198">
        <v>35.21</v>
      </c>
      <c r="O96" s="198">
        <v>0</v>
      </c>
      <c r="P96" s="198">
        <v>35.32</v>
      </c>
      <c r="Q96" s="198">
        <v>5.79</v>
      </c>
      <c r="R96" s="198">
        <v>6.31</v>
      </c>
      <c r="S96" s="198">
        <v>7.87</v>
      </c>
      <c r="T96" s="198">
        <v>0</v>
      </c>
      <c r="U96" s="198">
        <v>124.82</v>
      </c>
      <c r="V96" s="198">
        <v>4.24</v>
      </c>
      <c r="W96" s="198">
        <v>13.83</v>
      </c>
      <c r="X96" s="198">
        <v>14.66</v>
      </c>
      <c r="Y96" s="198">
        <v>0</v>
      </c>
      <c r="Z96" s="198">
        <v>75.819999999999993</v>
      </c>
      <c r="AA96" s="198">
        <v>20.87</v>
      </c>
      <c r="AB96" s="198">
        <v>0</v>
      </c>
      <c r="AC96" s="198">
        <v>41.96</v>
      </c>
      <c r="AD96" s="198">
        <v>0</v>
      </c>
      <c r="AE96" s="198">
        <v>0</v>
      </c>
      <c r="AF96" s="198">
        <v>0</v>
      </c>
      <c r="AG96" s="198">
        <v>25.06</v>
      </c>
      <c r="AH96" s="198">
        <v>0</v>
      </c>
      <c r="AI96" s="198">
        <v>93</v>
      </c>
      <c r="AJ96" s="198">
        <v>0</v>
      </c>
      <c r="AK96" s="198">
        <v>68.510000000000005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0.3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0.49</v>
      </c>
      <c r="K97" s="198">
        <v>9.14</v>
      </c>
      <c r="L97" s="198">
        <v>374.68</v>
      </c>
      <c r="M97" s="198">
        <v>25.93</v>
      </c>
      <c r="N97" s="198">
        <v>35.21</v>
      </c>
      <c r="O97" s="198">
        <v>0</v>
      </c>
      <c r="P97" s="198">
        <v>35.32</v>
      </c>
      <c r="Q97" s="198">
        <v>5.79</v>
      </c>
      <c r="R97" s="198">
        <v>6.31</v>
      </c>
      <c r="S97" s="198">
        <v>7.87</v>
      </c>
      <c r="T97" s="198">
        <v>0</v>
      </c>
      <c r="U97" s="198">
        <v>124.82</v>
      </c>
      <c r="V97" s="198">
        <v>4.24</v>
      </c>
      <c r="W97" s="198">
        <v>13.83</v>
      </c>
      <c r="X97" s="198">
        <v>14.66</v>
      </c>
      <c r="Y97" s="198">
        <v>0</v>
      </c>
      <c r="Z97" s="198">
        <v>75.819999999999993</v>
      </c>
      <c r="AA97" s="198">
        <v>20.87</v>
      </c>
      <c r="AB97" s="198">
        <v>0</v>
      </c>
      <c r="AC97" s="198">
        <v>41.96</v>
      </c>
      <c r="AD97" s="198">
        <v>0</v>
      </c>
      <c r="AE97" s="198">
        <v>0</v>
      </c>
      <c r="AF97" s="198">
        <v>0</v>
      </c>
      <c r="AG97" s="198">
        <v>25.06</v>
      </c>
      <c r="AH97" s="198">
        <v>0</v>
      </c>
      <c r="AI97" s="198">
        <v>87</v>
      </c>
      <c r="AJ97" s="198">
        <v>0</v>
      </c>
      <c r="AK97" s="198">
        <v>68.510000000000005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0.3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0.49</v>
      </c>
      <c r="K98" s="198">
        <v>9.14</v>
      </c>
      <c r="L98" s="198">
        <v>374.68</v>
      </c>
      <c r="M98" s="198">
        <v>25.93</v>
      </c>
      <c r="N98" s="198">
        <v>35.21</v>
      </c>
      <c r="O98" s="198">
        <v>0</v>
      </c>
      <c r="P98" s="198">
        <v>35.32</v>
      </c>
      <c r="Q98" s="198">
        <v>5.79</v>
      </c>
      <c r="R98" s="198">
        <v>6.31</v>
      </c>
      <c r="S98" s="198">
        <v>7.87</v>
      </c>
      <c r="T98" s="198">
        <v>0</v>
      </c>
      <c r="U98" s="198">
        <v>124.82</v>
      </c>
      <c r="V98" s="198">
        <v>4.24</v>
      </c>
      <c r="W98" s="198">
        <v>13.83</v>
      </c>
      <c r="X98" s="198">
        <v>14.66</v>
      </c>
      <c r="Y98" s="198">
        <v>0</v>
      </c>
      <c r="Z98" s="198">
        <v>75.819999999999993</v>
      </c>
      <c r="AA98" s="198">
        <v>20.87</v>
      </c>
      <c r="AB98" s="198">
        <v>0</v>
      </c>
      <c r="AC98" s="198">
        <v>41.96</v>
      </c>
      <c r="AD98" s="198">
        <v>0</v>
      </c>
      <c r="AE98" s="198">
        <v>0</v>
      </c>
      <c r="AF98" s="198">
        <v>0</v>
      </c>
      <c r="AG98" s="198">
        <v>25.06</v>
      </c>
      <c r="AH98" s="198">
        <v>0</v>
      </c>
      <c r="AI98" s="198">
        <v>93</v>
      </c>
      <c r="AJ98" s="198">
        <v>0</v>
      </c>
      <c r="AK98" s="198">
        <v>68.52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0.3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6.4999999999999997E-4</v>
      </c>
      <c r="J99">
        <f t="shared" si="0"/>
        <v>1.8470000000000007E-2</v>
      </c>
      <c r="K99">
        <f t="shared" si="0"/>
        <v>0.21935999999999972</v>
      </c>
      <c r="L99">
        <f t="shared" si="0"/>
        <v>11.524605000000001</v>
      </c>
      <c r="M99">
        <f t="shared" si="0"/>
        <v>0.62231999999999976</v>
      </c>
      <c r="N99">
        <f t="shared" si="0"/>
        <v>0.84504000000000068</v>
      </c>
      <c r="O99">
        <f t="shared" si="0"/>
        <v>0</v>
      </c>
      <c r="P99">
        <f t="shared" si="0"/>
        <v>0.84724000000000121</v>
      </c>
      <c r="Q99">
        <f t="shared" si="0"/>
        <v>0.1389500000000001</v>
      </c>
      <c r="R99">
        <f t="shared" si="0"/>
        <v>0.15143999999999982</v>
      </c>
      <c r="S99">
        <f t="shared" si="0"/>
        <v>0.18893750000000009</v>
      </c>
      <c r="T99">
        <f t="shared" si="0"/>
        <v>0</v>
      </c>
      <c r="U99">
        <f t="shared" si="0"/>
        <v>2.9956799999999957</v>
      </c>
      <c r="V99">
        <f t="shared" si="0"/>
        <v>0.10176000000000013</v>
      </c>
      <c r="W99">
        <f t="shared" si="0"/>
        <v>0.32304999999999967</v>
      </c>
      <c r="X99">
        <f t="shared" si="0"/>
        <v>0.35184000000000037</v>
      </c>
      <c r="Y99">
        <f t="shared" si="0"/>
        <v>0</v>
      </c>
      <c r="Z99">
        <f t="shared" si="0"/>
        <v>1.8196799999999977</v>
      </c>
      <c r="AA99">
        <f t="shared" si="0"/>
        <v>0.50816999999999868</v>
      </c>
      <c r="AB99">
        <f t="shared" si="0"/>
        <v>0</v>
      </c>
      <c r="AC99">
        <f t="shared" si="0"/>
        <v>0.41072000000000009</v>
      </c>
      <c r="AD99">
        <f t="shared" si="0"/>
        <v>5.2780000000000007E-2</v>
      </c>
      <c r="AE99">
        <f t="shared" si="0"/>
        <v>0</v>
      </c>
      <c r="AF99">
        <f t="shared" si="0"/>
        <v>0</v>
      </c>
      <c r="AG99">
        <f t="shared" si="0"/>
        <v>0.58264499999999908</v>
      </c>
      <c r="AH99">
        <f t="shared" si="0"/>
        <v>0</v>
      </c>
      <c r="AI99">
        <f t="shared" si="0"/>
        <v>1.04054</v>
      </c>
      <c r="AJ99">
        <f t="shared" si="0"/>
        <v>0</v>
      </c>
      <c r="AK99">
        <f t="shared" si="0"/>
        <v>1.6448575000000007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0.16004499999999999</v>
      </c>
      <c r="AR99">
        <f t="shared" si="0"/>
        <v>0</v>
      </c>
      <c r="AS99">
        <f t="shared" si="0"/>
        <v>0</v>
      </c>
      <c r="AT99">
        <f t="shared" si="0"/>
        <v>5.9999999999999995E-4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44660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3.44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29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2.0699999999999998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29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2.0699999999999998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29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2.0699999999999998</v>
      </c>
      <c r="AD6" s="198">
        <v>0</v>
      </c>
      <c r="AE6" s="198">
        <v>0</v>
      </c>
      <c r="AF6" s="198">
        <v>0</v>
      </c>
      <c r="AG6" s="198">
        <v>39.39</v>
      </c>
      <c r="AH6" s="198">
        <v>0</v>
      </c>
      <c r="AI6" s="198">
        <v>0</v>
      </c>
      <c r="AJ6" s="198">
        <v>0</v>
      </c>
      <c r="AK6" s="198">
        <v>29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2.0699999999999998</v>
      </c>
      <c r="AD7" s="198">
        <v>0</v>
      </c>
      <c r="AE7" s="198">
        <v>0</v>
      </c>
      <c r="AF7" s="198">
        <v>0</v>
      </c>
      <c r="AG7" s="198">
        <v>39.39</v>
      </c>
      <c r="AH7" s="198">
        <v>0</v>
      </c>
      <c r="AI7" s="198">
        <v>0</v>
      </c>
      <c r="AJ7" s="198">
        <v>0</v>
      </c>
      <c r="AK7" s="198">
        <v>29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2.0699999999999998</v>
      </c>
      <c r="AD8" s="198">
        <v>0</v>
      </c>
      <c r="AE8" s="198">
        <v>0</v>
      </c>
      <c r="AF8" s="198">
        <v>0</v>
      </c>
      <c r="AG8" s="198">
        <v>39.39</v>
      </c>
      <c r="AH8" s="198">
        <v>0</v>
      </c>
      <c r="AI8" s="198">
        <v>0</v>
      </c>
      <c r="AJ8" s="198">
        <v>0</v>
      </c>
      <c r="AK8" s="198">
        <v>29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2.0699999999999998</v>
      </c>
      <c r="AD9" s="198">
        <v>0</v>
      </c>
      <c r="AE9" s="198">
        <v>0</v>
      </c>
      <c r="AF9" s="198">
        <v>0</v>
      </c>
      <c r="AG9" s="198">
        <v>39.39</v>
      </c>
      <c r="AH9" s="198">
        <v>0</v>
      </c>
      <c r="AI9" s="198">
        <v>0</v>
      </c>
      <c r="AJ9" s="198">
        <v>0</v>
      </c>
      <c r="AK9" s="198">
        <v>28.55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2.0699999999999998</v>
      </c>
      <c r="AD10" s="198">
        <v>0</v>
      </c>
      <c r="AE10" s="198">
        <v>0</v>
      </c>
      <c r="AF10" s="198">
        <v>0</v>
      </c>
      <c r="AG10" s="198">
        <v>39.39</v>
      </c>
      <c r="AH10" s="198">
        <v>0</v>
      </c>
      <c r="AI10" s="198">
        <v>0</v>
      </c>
      <c r="AJ10" s="198">
        <v>0</v>
      </c>
      <c r="AK10" s="198">
        <v>28.55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2.0699999999999998</v>
      </c>
      <c r="AD11" s="198">
        <v>0</v>
      </c>
      <c r="AE11" s="198">
        <v>0</v>
      </c>
      <c r="AF11" s="198">
        <v>0</v>
      </c>
      <c r="AG11" s="198">
        <v>39.39</v>
      </c>
      <c r="AH11" s="198">
        <v>0</v>
      </c>
      <c r="AI11" s="198">
        <v>0</v>
      </c>
      <c r="AJ11" s="198">
        <v>0</v>
      </c>
      <c r="AK11" s="198">
        <v>29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2.0699999999999998</v>
      </c>
      <c r="AD12" s="198">
        <v>0</v>
      </c>
      <c r="AE12" s="198">
        <v>0</v>
      </c>
      <c r="AF12" s="198">
        <v>0</v>
      </c>
      <c r="AG12" s="198">
        <v>39.39</v>
      </c>
      <c r="AH12" s="198">
        <v>0</v>
      </c>
      <c r="AI12" s="198">
        <v>0</v>
      </c>
      <c r="AJ12" s="198">
        <v>0</v>
      </c>
      <c r="AK12" s="198">
        <v>29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2.0699999999999998</v>
      </c>
      <c r="AD13" s="198">
        <v>0</v>
      </c>
      <c r="AE13" s="198">
        <v>0</v>
      </c>
      <c r="AF13" s="198">
        <v>0</v>
      </c>
      <c r="AG13" s="198">
        <v>39.39</v>
      </c>
      <c r="AH13" s="198">
        <v>0</v>
      </c>
      <c r="AI13" s="198">
        <v>0</v>
      </c>
      <c r="AJ13" s="198">
        <v>0</v>
      </c>
      <c r="AK13" s="198">
        <v>29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2.0699999999999998</v>
      </c>
      <c r="AD14" s="198">
        <v>0</v>
      </c>
      <c r="AE14" s="198">
        <v>0</v>
      </c>
      <c r="AF14" s="198">
        <v>0</v>
      </c>
      <c r="AG14" s="198">
        <v>39.39</v>
      </c>
      <c r="AH14" s="198">
        <v>0</v>
      </c>
      <c r="AI14" s="198">
        <v>0</v>
      </c>
      <c r="AJ14" s="198">
        <v>0</v>
      </c>
      <c r="AK14" s="198">
        <v>29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2.0699999999999998</v>
      </c>
      <c r="AD15" s="198">
        <v>0</v>
      </c>
      <c r="AE15" s="198">
        <v>0</v>
      </c>
      <c r="AF15" s="198">
        <v>0</v>
      </c>
      <c r="AG15" s="198">
        <v>39.39</v>
      </c>
      <c r="AH15" s="198">
        <v>0</v>
      </c>
      <c r="AI15" s="198">
        <v>0</v>
      </c>
      <c r="AJ15" s="198">
        <v>0</v>
      </c>
      <c r="AK15" s="198">
        <v>29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2.0699999999999998</v>
      </c>
      <c r="AD16" s="198">
        <v>0</v>
      </c>
      <c r="AE16" s="198">
        <v>0</v>
      </c>
      <c r="AF16" s="198">
        <v>0</v>
      </c>
      <c r="AG16" s="198">
        <v>39.39</v>
      </c>
      <c r="AH16" s="198">
        <v>0</v>
      </c>
      <c r="AI16" s="198">
        <v>0</v>
      </c>
      <c r="AJ16" s="198">
        <v>0</v>
      </c>
      <c r="AK16" s="198">
        <v>29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2.0699999999999998</v>
      </c>
      <c r="AD17" s="198">
        <v>0</v>
      </c>
      <c r="AE17" s="198">
        <v>0</v>
      </c>
      <c r="AF17" s="198">
        <v>0</v>
      </c>
      <c r="AG17" s="198">
        <v>39.39</v>
      </c>
      <c r="AH17" s="198">
        <v>0</v>
      </c>
      <c r="AI17" s="198">
        <v>0</v>
      </c>
      <c r="AJ17" s="198">
        <v>0</v>
      </c>
      <c r="AK17" s="198">
        <v>29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2.0699999999999998</v>
      </c>
      <c r="AD18" s="198">
        <v>0</v>
      </c>
      <c r="AE18" s="198">
        <v>0</v>
      </c>
      <c r="AF18" s="198">
        <v>0</v>
      </c>
      <c r="AG18" s="198">
        <v>39.39</v>
      </c>
      <c r="AH18" s="198">
        <v>0</v>
      </c>
      <c r="AI18" s="198">
        <v>0</v>
      </c>
      <c r="AJ18" s="198">
        <v>0</v>
      </c>
      <c r="AK18" s="198">
        <v>29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2.0699999999999998</v>
      </c>
      <c r="AD19" s="198">
        <v>0</v>
      </c>
      <c r="AE19" s="198">
        <v>0</v>
      </c>
      <c r="AF19" s="198">
        <v>0</v>
      </c>
      <c r="AG19" s="198">
        <v>39.39</v>
      </c>
      <c r="AH19" s="198">
        <v>0</v>
      </c>
      <c r="AI19" s="198">
        <v>0</v>
      </c>
      <c r="AJ19" s="198">
        <v>0</v>
      </c>
      <c r="AK19" s="198">
        <v>29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2.0699999999999998</v>
      </c>
      <c r="AD20" s="198">
        <v>0</v>
      </c>
      <c r="AE20" s="198">
        <v>0</v>
      </c>
      <c r="AF20" s="198">
        <v>0</v>
      </c>
      <c r="AG20" s="198">
        <v>39.39</v>
      </c>
      <c r="AH20" s="198">
        <v>0</v>
      </c>
      <c r="AI20" s="198">
        <v>0</v>
      </c>
      <c r="AJ20" s="198">
        <v>0</v>
      </c>
      <c r="AK20" s="198">
        <v>29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2.0699999999999998</v>
      </c>
      <c r="AD21" s="198">
        <v>0</v>
      </c>
      <c r="AE21" s="198">
        <v>0</v>
      </c>
      <c r="AF21" s="198">
        <v>0</v>
      </c>
      <c r="AG21" s="198">
        <v>39.39</v>
      </c>
      <c r="AH21" s="198">
        <v>0</v>
      </c>
      <c r="AI21" s="198">
        <v>0</v>
      </c>
      <c r="AJ21" s="198">
        <v>0</v>
      </c>
      <c r="AK21" s="198">
        <v>29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2.0699999999999998</v>
      </c>
      <c r="AD22" s="198">
        <v>0</v>
      </c>
      <c r="AE22" s="198">
        <v>0</v>
      </c>
      <c r="AF22" s="198">
        <v>0</v>
      </c>
      <c r="AG22" s="198">
        <v>39.39</v>
      </c>
      <c r="AH22" s="198">
        <v>0</v>
      </c>
      <c r="AI22" s="198">
        <v>0</v>
      </c>
      <c r="AJ22" s="198">
        <v>0</v>
      </c>
      <c r="AK22" s="198">
        <v>29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2.0699999999999998</v>
      </c>
      <c r="AD23" s="198">
        <v>0</v>
      </c>
      <c r="AE23" s="198">
        <v>0</v>
      </c>
      <c r="AF23" s="198">
        <v>0</v>
      </c>
      <c r="AG23" s="198">
        <v>39.39</v>
      </c>
      <c r="AH23" s="198">
        <v>0</v>
      </c>
      <c r="AI23" s="198">
        <v>0</v>
      </c>
      <c r="AJ23" s="198">
        <v>0</v>
      </c>
      <c r="AK23" s="198">
        <v>29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2.0699999999999998</v>
      </c>
      <c r="AD24" s="198">
        <v>0</v>
      </c>
      <c r="AE24" s="198">
        <v>0</v>
      </c>
      <c r="AF24" s="198">
        <v>0</v>
      </c>
      <c r="AG24" s="198">
        <v>39.39</v>
      </c>
      <c r="AH24" s="198">
        <v>0</v>
      </c>
      <c r="AI24" s="198">
        <v>0</v>
      </c>
      <c r="AJ24" s="198">
        <v>0</v>
      </c>
      <c r="AK24" s="198">
        <v>29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2.0699999999999998</v>
      </c>
      <c r="AD25" s="198">
        <v>0</v>
      </c>
      <c r="AE25" s="198">
        <v>0</v>
      </c>
      <c r="AF25" s="198">
        <v>0</v>
      </c>
      <c r="AG25" s="198">
        <v>39.39</v>
      </c>
      <c r="AH25" s="198">
        <v>0</v>
      </c>
      <c r="AI25" s="198">
        <v>0</v>
      </c>
      <c r="AJ25" s="198">
        <v>0</v>
      </c>
      <c r="AK25" s="198">
        <v>29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2.0699999999999998</v>
      </c>
      <c r="AD26" s="198">
        <v>0</v>
      </c>
      <c r="AE26" s="198">
        <v>0</v>
      </c>
      <c r="AF26" s="198">
        <v>0</v>
      </c>
      <c r="AG26" s="198">
        <v>39.39</v>
      </c>
      <c r="AH26" s="198">
        <v>0</v>
      </c>
      <c r="AI26" s="198">
        <v>0</v>
      </c>
      <c r="AJ26" s="198">
        <v>0</v>
      </c>
      <c r="AK26" s="198">
        <v>29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2.0699999999999998</v>
      </c>
      <c r="AD27" s="198">
        <v>0</v>
      </c>
      <c r="AE27" s="198">
        <v>0</v>
      </c>
      <c r="AF27" s="198">
        <v>0</v>
      </c>
      <c r="AG27" s="198">
        <v>39.39</v>
      </c>
      <c r="AH27" s="198">
        <v>0</v>
      </c>
      <c r="AI27" s="198">
        <v>0</v>
      </c>
      <c r="AJ27" s="198">
        <v>0</v>
      </c>
      <c r="AK27" s="198">
        <v>29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2.0699999999999998</v>
      </c>
      <c r="AD28" s="198">
        <v>0</v>
      </c>
      <c r="AE28" s="198">
        <v>0</v>
      </c>
      <c r="AF28" s="198">
        <v>0</v>
      </c>
      <c r="AG28" s="198">
        <v>39.39</v>
      </c>
      <c r="AH28" s="198">
        <v>0</v>
      </c>
      <c r="AI28" s="198">
        <v>0</v>
      </c>
      <c r="AJ28" s="198">
        <v>0</v>
      </c>
      <c r="AK28" s="198">
        <v>29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2.0699999999999998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0</v>
      </c>
      <c r="AJ29" s="198">
        <v>0</v>
      </c>
      <c r="AK29" s="198">
        <v>29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2.0699999999999998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0</v>
      </c>
      <c r="AJ30" s="198">
        <v>0</v>
      </c>
      <c r="AK30" s="198">
        <v>29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0</v>
      </c>
      <c r="AJ31" s="198">
        <v>0</v>
      </c>
      <c r="AK31" s="198">
        <v>29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0</v>
      </c>
      <c r="AJ32" s="198">
        <v>0</v>
      </c>
      <c r="AK32" s="198">
        <v>29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0</v>
      </c>
      <c r="AJ33" s="198">
        <v>0</v>
      </c>
      <c r="AK33" s="198">
        <v>29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0</v>
      </c>
      <c r="AJ34" s="198">
        <v>0</v>
      </c>
      <c r="AK34" s="198">
        <v>29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0</v>
      </c>
      <c r="AJ35" s="198">
        <v>0</v>
      </c>
      <c r="AK35" s="198">
        <v>29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1.73</v>
      </c>
      <c r="AJ36" s="198">
        <v>0</v>
      </c>
      <c r="AK36" s="198">
        <v>29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39.39</v>
      </c>
      <c r="AH37" s="198">
        <v>0</v>
      </c>
      <c r="AI37" s="198">
        <v>1.73</v>
      </c>
      <c r="AJ37" s="198">
        <v>0</v>
      </c>
      <c r="AK37" s="198">
        <v>29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39.39</v>
      </c>
      <c r="AH38" s="198">
        <v>0</v>
      </c>
      <c r="AI38" s="198">
        <v>1.73</v>
      </c>
      <c r="AJ38" s="198">
        <v>0</v>
      </c>
      <c r="AK38" s="198">
        <v>29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39.39</v>
      </c>
      <c r="AH39" s="198">
        <v>0</v>
      </c>
      <c r="AI39" s="198">
        <v>0</v>
      </c>
      <c r="AJ39" s="198">
        <v>0</v>
      </c>
      <c r="AK39" s="198">
        <v>29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39.39</v>
      </c>
      <c r="AH40" s="198">
        <v>0</v>
      </c>
      <c r="AI40" s="198">
        <v>1.73</v>
      </c>
      <c r="AJ40" s="198">
        <v>0</v>
      </c>
      <c r="AK40" s="198">
        <v>29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39.39</v>
      </c>
      <c r="AH41" s="198">
        <v>0</v>
      </c>
      <c r="AI41" s="198">
        <v>1.73</v>
      </c>
      <c r="AJ41" s="198">
        <v>0</v>
      </c>
      <c r="AK41" s="198">
        <v>29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39.39</v>
      </c>
      <c r="AH42" s="198">
        <v>0</v>
      </c>
      <c r="AI42" s="198">
        <v>1.73</v>
      </c>
      <c r="AJ42" s="198">
        <v>0</v>
      </c>
      <c r="AK42" s="198">
        <v>29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39.39</v>
      </c>
      <c r="AH43" s="198">
        <v>0</v>
      </c>
      <c r="AI43" s="198">
        <v>0</v>
      </c>
      <c r="AJ43" s="198">
        <v>0</v>
      </c>
      <c r="AK43" s="198">
        <v>29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39.39</v>
      </c>
      <c r="AH44" s="198">
        <v>0</v>
      </c>
      <c r="AI44" s="198">
        <v>0</v>
      </c>
      <c r="AJ44" s="198">
        <v>0</v>
      </c>
      <c r="AK44" s="198">
        <v>29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39.39</v>
      </c>
      <c r="AH45" s="198">
        <v>0</v>
      </c>
      <c r="AI45" s="198">
        <v>0</v>
      </c>
      <c r="AJ45" s="198">
        <v>0</v>
      </c>
      <c r="AK45" s="198">
        <v>29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39.39</v>
      </c>
      <c r="AH46" s="198">
        <v>0</v>
      </c>
      <c r="AI46" s="198">
        <v>0</v>
      </c>
      <c r="AJ46" s="198">
        <v>0</v>
      </c>
      <c r="AK46" s="198">
        <v>29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39.39</v>
      </c>
      <c r="AH47" s="198">
        <v>0</v>
      </c>
      <c r="AI47" s="198">
        <v>0</v>
      </c>
      <c r="AJ47" s="198">
        <v>0</v>
      </c>
      <c r="AK47" s="198">
        <v>29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39.39</v>
      </c>
      <c r="AH48" s="198">
        <v>0</v>
      </c>
      <c r="AI48" s="198">
        <v>0</v>
      </c>
      <c r="AJ48" s="198">
        <v>0</v>
      </c>
      <c r="AK48" s="198">
        <v>29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39.39</v>
      </c>
      <c r="AH49" s="198">
        <v>0</v>
      </c>
      <c r="AI49" s="198">
        <v>0</v>
      </c>
      <c r="AJ49" s="198">
        <v>0</v>
      </c>
      <c r="AK49" s="198">
        <v>29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39.39</v>
      </c>
      <c r="AH50" s="198">
        <v>0</v>
      </c>
      <c r="AI50" s="198">
        <v>0</v>
      </c>
      <c r="AJ50" s="198">
        <v>0</v>
      </c>
      <c r="AK50" s="198">
        <v>29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39.39</v>
      </c>
      <c r="AH51" s="198">
        <v>0</v>
      </c>
      <c r="AI51" s="198">
        <v>0</v>
      </c>
      <c r="AJ51" s="198">
        <v>0</v>
      </c>
      <c r="AK51" s="198">
        <v>29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39.39</v>
      </c>
      <c r="AH52" s="198">
        <v>0</v>
      </c>
      <c r="AI52" s="198">
        <v>0</v>
      </c>
      <c r="AJ52" s="198">
        <v>0</v>
      </c>
      <c r="AK52" s="198">
        <v>29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39.39</v>
      </c>
      <c r="AH53" s="198">
        <v>0</v>
      </c>
      <c r="AI53" s="198">
        <v>0</v>
      </c>
      <c r="AJ53" s="198">
        <v>0</v>
      </c>
      <c r="AK53" s="198">
        <v>29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39.39</v>
      </c>
      <c r="AH54" s="198">
        <v>0</v>
      </c>
      <c r="AI54" s="198">
        <v>0</v>
      </c>
      <c r="AJ54" s="198">
        <v>0</v>
      </c>
      <c r="AK54" s="198">
        <v>29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39.39</v>
      </c>
      <c r="AH55" s="198">
        <v>0</v>
      </c>
      <c r="AI55" s="198">
        <v>0</v>
      </c>
      <c r="AJ55" s="198">
        <v>0</v>
      </c>
      <c r="AK55" s="198">
        <v>29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39.39</v>
      </c>
      <c r="AH56" s="198">
        <v>0</v>
      </c>
      <c r="AI56" s="198">
        <v>0</v>
      </c>
      <c r="AJ56" s="198">
        <v>0</v>
      </c>
      <c r="AK56" s="198">
        <v>29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39.39</v>
      </c>
      <c r="AH57" s="198">
        <v>0</v>
      </c>
      <c r="AI57" s="198">
        <v>0</v>
      </c>
      <c r="AJ57" s="198">
        <v>0</v>
      </c>
      <c r="AK57" s="198">
        <v>29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39.39</v>
      </c>
      <c r="AH58" s="198">
        <v>0</v>
      </c>
      <c r="AI58" s="198">
        <v>0</v>
      </c>
      <c r="AJ58" s="198">
        <v>0</v>
      </c>
      <c r="AK58" s="198">
        <v>29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39.39</v>
      </c>
      <c r="AH59" s="198">
        <v>0</v>
      </c>
      <c r="AI59" s="198">
        <v>0</v>
      </c>
      <c r="AJ59" s="198">
        <v>0</v>
      </c>
      <c r="AK59" s="198">
        <v>29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39.39</v>
      </c>
      <c r="AH60" s="198">
        <v>0</v>
      </c>
      <c r="AI60" s="198">
        <v>0</v>
      </c>
      <c r="AJ60" s="198">
        <v>0</v>
      </c>
      <c r="AK60" s="198">
        <v>29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39.39</v>
      </c>
      <c r="AH61" s="198">
        <v>0</v>
      </c>
      <c r="AI61" s="198">
        <v>0</v>
      </c>
      <c r="AJ61" s="198">
        <v>0</v>
      </c>
      <c r="AK61" s="198">
        <v>29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39.39</v>
      </c>
      <c r="AH62" s="198">
        <v>0</v>
      </c>
      <c r="AI62" s="198">
        <v>0</v>
      </c>
      <c r="AJ62" s="198">
        <v>0</v>
      </c>
      <c r="AK62" s="198">
        <v>29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1.89</v>
      </c>
      <c r="AD63" s="198">
        <v>0</v>
      </c>
      <c r="AE63" s="198">
        <v>0</v>
      </c>
      <c r="AF63" s="198">
        <v>0</v>
      </c>
      <c r="AG63" s="198">
        <v>39.39</v>
      </c>
      <c r="AH63" s="198">
        <v>0</v>
      </c>
      <c r="AI63" s="198">
        <v>0</v>
      </c>
      <c r="AJ63" s="198">
        <v>0</v>
      </c>
      <c r="AK63" s="198">
        <v>27.19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1.89</v>
      </c>
      <c r="AD64" s="198">
        <v>0</v>
      </c>
      <c r="AE64" s="198">
        <v>0</v>
      </c>
      <c r="AF64" s="198">
        <v>0</v>
      </c>
      <c r="AG64" s="198">
        <v>39.39</v>
      </c>
      <c r="AH64" s="198">
        <v>0</v>
      </c>
      <c r="AI64" s="198">
        <v>0</v>
      </c>
      <c r="AJ64" s="198">
        <v>0</v>
      </c>
      <c r="AK64" s="198">
        <v>27.19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1.89</v>
      </c>
      <c r="AD65" s="198">
        <v>1.31</v>
      </c>
      <c r="AE65" s="198">
        <v>0</v>
      </c>
      <c r="AF65" s="198">
        <v>0</v>
      </c>
      <c r="AG65" s="198">
        <v>39.39</v>
      </c>
      <c r="AH65" s="198">
        <v>0</v>
      </c>
      <c r="AI65" s="198">
        <v>0</v>
      </c>
      <c r="AJ65" s="198">
        <v>0</v>
      </c>
      <c r="AK65" s="198">
        <v>27.19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1.89</v>
      </c>
      <c r="AD66" s="198">
        <v>1.31</v>
      </c>
      <c r="AE66" s="198">
        <v>0</v>
      </c>
      <c r="AF66" s="198">
        <v>0</v>
      </c>
      <c r="AG66" s="198">
        <v>39.39</v>
      </c>
      <c r="AH66" s="198">
        <v>0</v>
      </c>
      <c r="AI66" s="198">
        <v>0</v>
      </c>
      <c r="AJ66" s="198">
        <v>0</v>
      </c>
      <c r="AK66" s="198">
        <v>27.19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1.89</v>
      </c>
      <c r="AD67" s="198">
        <v>1.31</v>
      </c>
      <c r="AE67" s="198">
        <v>0</v>
      </c>
      <c r="AF67" s="198">
        <v>0</v>
      </c>
      <c r="AG67" s="198">
        <v>39.39</v>
      </c>
      <c r="AH67" s="198">
        <v>0</v>
      </c>
      <c r="AI67" s="198">
        <v>0</v>
      </c>
      <c r="AJ67" s="198">
        <v>0</v>
      </c>
      <c r="AK67" s="198">
        <v>27.19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1.58</v>
      </c>
      <c r="AD68" s="198">
        <v>1.39</v>
      </c>
      <c r="AE68" s="198">
        <v>0</v>
      </c>
      <c r="AF68" s="198">
        <v>0</v>
      </c>
      <c r="AG68" s="198">
        <v>39.39</v>
      </c>
      <c r="AH68" s="198">
        <v>0</v>
      </c>
      <c r="AI68" s="198">
        <v>0</v>
      </c>
      <c r="AJ68" s="198">
        <v>0</v>
      </c>
      <c r="AK68" s="198">
        <v>27.19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1.58</v>
      </c>
      <c r="AD69" s="198">
        <v>1.39</v>
      </c>
      <c r="AE69" s="198">
        <v>0</v>
      </c>
      <c r="AF69" s="198">
        <v>0</v>
      </c>
      <c r="AG69" s="198">
        <v>39.39</v>
      </c>
      <c r="AH69" s="198">
        <v>0</v>
      </c>
      <c r="AI69" s="198">
        <v>0</v>
      </c>
      <c r="AJ69" s="198">
        <v>0</v>
      </c>
      <c r="AK69" s="198">
        <v>27.19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1.58</v>
      </c>
      <c r="AD70" s="198">
        <v>1.39</v>
      </c>
      <c r="AE70" s="198">
        <v>0</v>
      </c>
      <c r="AF70" s="198">
        <v>0</v>
      </c>
      <c r="AG70" s="198">
        <v>39.39</v>
      </c>
      <c r="AH70" s="198">
        <v>0</v>
      </c>
      <c r="AI70" s="198">
        <v>0</v>
      </c>
      <c r="AJ70" s="198">
        <v>0</v>
      </c>
      <c r="AK70" s="198">
        <v>27.19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1.58</v>
      </c>
      <c r="AD71" s="198">
        <v>1.38</v>
      </c>
      <c r="AE71" s="198">
        <v>0</v>
      </c>
      <c r="AF71" s="198">
        <v>0</v>
      </c>
      <c r="AG71" s="198">
        <v>39.39</v>
      </c>
      <c r="AH71" s="198">
        <v>0</v>
      </c>
      <c r="AI71" s="198">
        <v>0</v>
      </c>
      <c r="AJ71" s="198">
        <v>0</v>
      </c>
      <c r="AK71" s="198">
        <v>27.64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1.58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0</v>
      </c>
      <c r="AJ72" s="198">
        <v>0</v>
      </c>
      <c r="AK72" s="198">
        <v>27.64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1.58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0</v>
      </c>
      <c r="AJ73" s="198">
        <v>0</v>
      </c>
      <c r="AK73" s="198">
        <v>27.64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1.58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0</v>
      </c>
      <c r="AJ74" s="198">
        <v>0</v>
      </c>
      <c r="AK74" s="198">
        <v>27.64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1.58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0</v>
      </c>
      <c r="AJ75" s="198">
        <v>0</v>
      </c>
      <c r="AK75" s="198">
        <v>27.64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1.58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0</v>
      </c>
      <c r="AJ76" s="198">
        <v>0</v>
      </c>
      <c r="AK76" s="198">
        <v>27.64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1.58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0</v>
      </c>
      <c r="AJ77" s="198">
        <v>0</v>
      </c>
      <c r="AK77" s="198">
        <v>27.64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1.58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0</v>
      </c>
      <c r="AJ78" s="198">
        <v>0</v>
      </c>
      <c r="AK78" s="198">
        <v>27.64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1.58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0</v>
      </c>
      <c r="AJ79" s="198">
        <v>0</v>
      </c>
      <c r="AK79" s="198">
        <v>27.64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1.58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0</v>
      </c>
      <c r="AJ80" s="198">
        <v>0</v>
      </c>
      <c r="AK80" s="198">
        <v>27.64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1.61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0</v>
      </c>
      <c r="AJ81" s="198">
        <v>0</v>
      </c>
      <c r="AK81" s="198">
        <v>27.64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1.68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0</v>
      </c>
      <c r="AJ82" s="198">
        <v>0</v>
      </c>
      <c r="AK82" s="198">
        <v>27.64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1.68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0</v>
      </c>
      <c r="AJ83" s="198">
        <v>0</v>
      </c>
      <c r="AK83" s="198">
        <v>28.09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1.68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0</v>
      </c>
      <c r="AJ84" s="198">
        <v>0</v>
      </c>
      <c r="AK84" s="198">
        <v>28.09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1.68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0</v>
      </c>
      <c r="AJ85" s="198">
        <v>0</v>
      </c>
      <c r="AK85" s="198">
        <v>28.09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1.68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0</v>
      </c>
      <c r="AJ86" s="198">
        <v>0</v>
      </c>
      <c r="AK86" s="198">
        <v>28.09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1.73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0</v>
      </c>
      <c r="AJ87" s="198">
        <v>0</v>
      </c>
      <c r="AK87" s="198">
        <v>28.09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1.73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0</v>
      </c>
      <c r="AJ88" s="198">
        <v>0</v>
      </c>
      <c r="AK88" s="198">
        <v>28.09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1.73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0</v>
      </c>
      <c r="AJ89" s="198">
        <v>0</v>
      </c>
      <c r="AK89" s="198">
        <v>28.09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1.73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0</v>
      </c>
      <c r="AJ90" s="198">
        <v>0</v>
      </c>
      <c r="AK90" s="198">
        <v>28.09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1.73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0</v>
      </c>
      <c r="AJ91" s="198">
        <v>0</v>
      </c>
      <c r="AK91" s="198">
        <v>28.55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1.73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0</v>
      </c>
      <c r="AJ92" s="198">
        <v>0</v>
      </c>
      <c r="AK92" s="198">
        <v>28.55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1.73</v>
      </c>
      <c r="AD93" s="198">
        <v>0</v>
      </c>
      <c r="AE93" s="198">
        <v>0</v>
      </c>
      <c r="AF93" s="198">
        <v>0</v>
      </c>
      <c r="AG93" s="198">
        <v>39.39</v>
      </c>
      <c r="AH93" s="198">
        <v>0</v>
      </c>
      <c r="AI93" s="198">
        <v>35</v>
      </c>
      <c r="AJ93" s="198">
        <v>0</v>
      </c>
      <c r="AK93" s="198">
        <v>28.55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1.73</v>
      </c>
      <c r="AD94" s="198">
        <v>0</v>
      </c>
      <c r="AE94" s="198">
        <v>0</v>
      </c>
      <c r="AF94" s="198">
        <v>0</v>
      </c>
      <c r="AG94" s="198">
        <v>39.39</v>
      </c>
      <c r="AH94" s="198">
        <v>0</v>
      </c>
      <c r="AI94" s="198">
        <v>35</v>
      </c>
      <c r="AJ94" s="198">
        <v>0</v>
      </c>
      <c r="AK94" s="198">
        <v>28.55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1.73</v>
      </c>
      <c r="AD95" s="198">
        <v>0</v>
      </c>
      <c r="AE95" s="198">
        <v>0</v>
      </c>
      <c r="AF95" s="198">
        <v>0</v>
      </c>
      <c r="AG95" s="198">
        <v>39.39</v>
      </c>
      <c r="AH95" s="198">
        <v>0</v>
      </c>
      <c r="AI95" s="198">
        <v>35</v>
      </c>
      <c r="AJ95" s="198">
        <v>0</v>
      </c>
      <c r="AK95" s="198">
        <v>28.55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1.73</v>
      </c>
      <c r="AD96" s="198">
        <v>0</v>
      </c>
      <c r="AE96" s="198">
        <v>0</v>
      </c>
      <c r="AF96" s="198">
        <v>0</v>
      </c>
      <c r="AG96" s="198">
        <v>39.39</v>
      </c>
      <c r="AH96" s="198">
        <v>0</v>
      </c>
      <c r="AI96" s="198">
        <v>35</v>
      </c>
      <c r="AJ96" s="198">
        <v>0</v>
      </c>
      <c r="AK96" s="198">
        <v>28.55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1.73</v>
      </c>
      <c r="AD97" s="198">
        <v>0</v>
      </c>
      <c r="AE97" s="198">
        <v>0</v>
      </c>
      <c r="AF97" s="198">
        <v>0</v>
      </c>
      <c r="AG97" s="198">
        <v>39.39</v>
      </c>
      <c r="AH97" s="198">
        <v>0</v>
      </c>
      <c r="AI97" s="198">
        <v>35</v>
      </c>
      <c r="AJ97" s="198">
        <v>0</v>
      </c>
      <c r="AK97" s="198">
        <v>28.55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1.73</v>
      </c>
      <c r="AD98" s="198">
        <v>0</v>
      </c>
      <c r="AE98" s="198">
        <v>0</v>
      </c>
      <c r="AF98" s="198">
        <v>0</v>
      </c>
      <c r="AG98" s="198">
        <v>39.39</v>
      </c>
      <c r="AH98" s="198">
        <v>0</v>
      </c>
      <c r="AI98" s="198">
        <v>35</v>
      </c>
      <c r="AJ98" s="198">
        <v>0</v>
      </c>
      <c r="AK98" s="198">
        <v>28.55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4.6662500000000003E-2</v>
      </c>
      <c r="AD99">
        <f t="shared" si="0"/>
        <v>2.3700000000000001E-3</v>
      </c>
      <c r="AE99">
        <f t="shared" si="0"/>
        <v>0</v>
      </c>
      <c r="AF99">
        <f t="shared" si="0"/>
        <v>0</v>
      </c>
      <c r="AG99">
        <f t="shared" si="0"/>
        <v>0.91581749999999928</v>
      </c>
      <c r="AH99">
        <f t="shared" si="0"/>
        <v>0</v>
      </c>
      <c r="AI99">
        <f t="shared" si="0"/>
        <v>5.5094999999999998E-2</v>
      </c>
      <c r="AJ99">
        <f t="shared" si="0"/>
        <v>0</v>
      </c>
      <c r="AK99">
        <f t="shared" si="0"/>
        <v>0.6853550000000006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9.82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8.82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8.82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0</v>
      </c>
      <c r="AJ6" s="198">
        <v>0</v>
      </c>
      <c r="AK6" s="198">
        <v>8.82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0</v>
      </c>
      <c r="AJ7" s="198">
        <v>0</v>
      </c>
      <c r="AK7" s="198">
        <v>10.82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0</v>
      </c>
      <c r="AJ8" s="198">
        <v>0</v>
      </c>
      <c r="AK8" s="198">
        <v>8.82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0</v>
      </c>
      <c r="AJ9" s="198">
        <v>0</v>
      </c>
      <c r="AK9" s="198">
        <v>7.74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0</v>
      </c>
      <c r="AJ10" s="198">
        <v>0</v>
      </c>
      <c r="AK10" s="198">
        <v>7.74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0</v>
      </c>
      <c r="AJ11" s="198">
        <v>0</v>
      </c>
      <c r="AK11" s="198">
        <v>8.82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0</v>
      </c>
      <c r="AJ12" s="198">
        <v>0</v>
      </c>
      <c r="AK12" s="198">
        <v>8.82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0</v>
      </c>
      <c r="AJ13" s="198">
        <v>0</v>
      </c>
      <c r="AK13" s="198">
        <v>10.82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0</v>
      </c>
      <c r="AJ14" s="198">
        <v>0</v>
      </c>
      <c r="AK14" s="198">
        <v>8.82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0</v>
      </c>
      <c r="AJ15" s="198">
        <v>0</v>
      </c>
      <c r="AK15" s="198">
        <v>8.82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0</v>
      </c>
      <c r="AJ16" s="198">
        <v>0</v>
      </c>
      <c r="AK16" s="198">
        <v>8.82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0</v>
      </c>
      <c r="AJ17" s="198">
        <v>0</v>
      </c>
      <c r="AK17" s="198">
        <v>8.82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0</v>
      </c>
      <c r="AJ18" s="198">
        <v>0</v>
      </c>
      <c r="AK18" s="198">
        <v>8.82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0</v>
      </c>
      <c r="AJ19" s="198">
        <v>0</v>
      </c>
      <c r="AK19" s="198">
        <v>9.82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0</v>
      </c>
      <c r="AJ20" s="198">
        <v>0</v>
      </c>
      <c r="AK20" s="198">
        <v>8.82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0</v>
      </c>
      <c r="AJ21" s="198">
        <v>0</v>
      </c>
      <c r="AK21" s="198">
        <v>8.82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0</v>
      </c>
      <c r="AJ22" s="198">
        <v>0</v>
      </c>
      <c r="AK22" s="198">
        <v>8.82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0</v>
      </c>
      <c r="AJ23" s="198">
        <v>0</v>
      </c>
      <c r="AK23" s="198">
        <v>8.82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0</v>
      </c>
      <c r="AJ24" s="198">
        <v>0</v>
      </c>
      <c r="AK24" s="198">
        <v>8.82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0</v>
      </c>
      <c r="AJ25" s="198">
        <v>0</v>
      </c>
      <c r="AK25" s="198">
        <v>11.82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0</v>
      </c>
      <c r="AJ26" s="198">
        <v>0</v>
      </c>
      <c r="AK26" s="198">
        <v>8.82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0</v>
      </c>
      <c r="AJ27" s="198">
        <v>0</v>
      </c>
      <c r="AK27" s="198">
        <v>8.82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0</v>
      </c>
      <c r="AJ28" s="198">
        <v>0</v>
      </c>
      <c r="AK28" s="198">
        <v>8.82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0</v>
      </c>
      <c r="AJ29" s="198">
        <v>0</v>
      </c>
      <c r="AK29" s="198">
        <v>8.82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0</v>
      </c>
      <c r="AJ30" s="198">
        <v>0</v>
      </c>
      <c r="AK30" s="198">
        <v>8.82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0</v>
      </c>
      <c r="AJ31" s="198">
        <v>0</v>
      </c>
      <c r="AK31" s="198">
        <v>9.82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0</v>
      </c>
      <c r="AJ32" s="198">
        <v>0</v>
      </c>
      <c r="AK32" s="198">
        <v>8.82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0</v>
      </c>
      <c r="AJ33" s="198">
        <v>0</v>
      </c>
      <c r="AK33" s="198">
        <v>7.82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0</v>
      </c>
      <c r="AJ34" s="198">
        <v>0</v>
      </c>
      <c r="AK34" s="198">
        <v>7.82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0</v>
      </c>
      <c r="AJ35" s="198">
        <v>0</v>
      </c>
      <c r="AK35" s="198">
        <v>7.82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0.35</v>
      </c>
      <c r="AJ36" s="198">
        <v>0</v>
      </c>
      <c r="AK36" s="198">
        <v>7.82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0.35</v>
      </c>
      <c r="AJ37" s="198">
        <v>0</v>
      </c>
      <c r="AK37" s="198">
        <v>8.82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0.35</v>
      </c>
      <c r="AJ38" s="198">
        <v>0</v>
      </c>
      <c r="AK38" s="198">
        <v>5.82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0</v>
      </c>
      <c r="AJ39" s="198">
        <v>0</v>
      </c>
      <c r="AK39" s="198">
        <v>7.82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0.35</v>
      </c>
      <c r="AJ40" s="198">
        <v>0</v>
      </c>
      <c r="AK40" s="198">
        <v>8.82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0.35</v>
      </c>
      <c r="AJ41" s="198">
        <v>0</v>
      </c>
      <c r="AK41" s="198">
        <v>8.82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0.35</v>
      </c>
      <c r="AJ42" s="198">
        <v>0</v>
      </c>
      <c r="AK42" s="198">
        <v>8.82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0</v>
      </c>
      <c r="AJ43" s="198">
        <v>0</v>
      </c>
      <c r="AK43" s="198">
        <v>8.82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0</v>
      </c>
      <c r="AJ44" s="198">
        <v>0</v>
      </c>
      <c r="AK44" s="198">
        <v>8.82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0</v>
      </c>
      <c r="AJ45" s="198">
        <v>0</v>
      </c>
      <c r="AK45" s="198">
        <v>8.82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0</v>
      </c>
      <c r="AJ46" s="198">
        <v>0</v>
      </c>
      <c r="AK46" s="198">
        <v>8.82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0</v>
      </c>
      <c r="AJ47" s="198">
        <v>0</v>
      </c>
      <c r="AK47" s="198">
        <v>8.82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0</v>
      </c>
      <c r="AJ48" s="198">
        <v>0</v>
      </c>
      <c r="AK48" s="198">
        <v>8.82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0</v>
      </c>
      <c r="AJ49" s="198">
        <v>0</v>
      </c>
      <c r="AK49" s="198">
        <v>8.82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0</v>
      </c>
      <c r="AJ50" s="198">
        <v>0</v>
      </c>
      <c r="AK50" s="198">
        <v>8.82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0</v>
      </c>
      <c r="AJ51" s="198">
        <v>0</v>
      </c>
      <c r="AK51" s="198">
        <v>8.82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0</v>
      </c>
      <c r="AJ52" s="198">
        <v>0</v>
      </c>
      <c r="AK52" s="198">
        <v>8.82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0</v>
      </c>
      <c r="AJ53" s="198">
        <v>0</v>
      </c>
      <c r="AK53" s="198">
        <v>8.82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0</v>
      </c>
      <c r="AJ54" s="198">
        <v>0</v>
      </c>
      <c r="AK54" s="198">
        <v>8.82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0</v>
      </c>
      <c r="AJ55" s="198">
        <v>0</v>
      </c>
      <c r="AK55" s="198">
        <v>8.82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0</v>
      </c>
      <c r="AJ56" s="198">
        <v>0</v>
      </c>
      <c r="AK56" s="198">
        <v>8.82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0</v>
      </c>
      <c r="AJ57" s="198">
        <v>0</v>
      </c>
      <c r="AK57" s="198">
        <v>8.82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0</v>
      </c>
      <c r="AJ58" s="198">
        <v>0</v>
      </c>
      <c r="AK58" s="198">
        <v>8.82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0</v>
      </c>
      <c r="AJ59" s="198">
        <v>0</v>
      </c>
      <c r="AK59" s="198">
        <v>8.82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0</v>
      </c>
      <c r="AJ60" s="198">
        <v>0</v>
      </c>
      <c r="AK60" s="198">
        <v>8.82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0</v>
      </c>
      <c r="AJ61" s="198">
        <v>0</v>
      </c>
      <c r="AK61" s="198">
        <v>8.82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0</v>
      </c>
      <c r="AJ62" s="198">
        <v>0</v>
      </c>
      <c r="AK62" s="198">
        <v>8.82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0</v>
      </c>
      <c r="AJ63" s="198">
        <v>0</v>
      </c>
      <c r="AK63" s="198">
        <v>7.37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0</v>
      </c>
      <c r="AJ64" s="198">
        <v>0</v>
      </c>
      <c r="AK64" s="198">
        <v>7.37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0</v>
      </c>
      <c r="AJ65" s="198">
        <v>0</v>
      </c>
      <c r="AK65" s="198">
        <v>7.37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0</v>
      </c>
      <c r="AJ66" s="198">
        <v>0</v>
      </c>
      <c r="AK66" s="198">
        <v>7.37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0</v>
      </c>
      <c r="AJ67" s="198">
        <v>0</v>
      </c>
      <c r="AK67" s="198">
        <v>7.37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0</v>
      </c>
      <c r="AJ68" s="198">
        <v>0</v>
      </c>
      <c r="AK68" s="198">
        <v>7.37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0</v>
      </c>
      <c r="AJ69" s="198">
        <v>0</v>
      </c>
      <c r="AK69" s="198">
        <v>7.37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0</v>
      </c>
      <c r="AJ70" s="198">
        <v>0</v>
      </c>
      <c r="AK70" s="198">
        <v>7.37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0</v>
      </c>
      <c r="AJ71" s="198">
        <v>0</v>
      </c>
      <c r="AK71" s="198">
        <v>7.5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0</v>
      </c>
      <c r="AJ72" s="198">
        <v>0</v>
      </c>
      <c r="AK72" s="198">
        <v>7.5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0</v>
      </c>
      <c r="AJ73" s="198">
        <v>0</v>
      </c>
      <c r="AK73" s="198">
        <v>7.5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0</v>
      </c>
      <c r="AJ74" s="198">
        <v>0</v>
      </c>
      <c r="AK74" s="198">
        <v>7.5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0</v>
      </c>
      <c r="AJ75" s="198">
        <v>0</v>
      </c>
      <c r="AK75" s="198">
        <v>7.5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0</v>
      </c>
      <c r="AJ76" s="198">
        <v>0</v>
      </c>
      <c r="AK76" s="198">
        <v>7.5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0</v>
      </c>
      <c r="AJ77" s="198">
        <v>0</v>
      </c>
      <c r="AK77" s="198">
        <v>7.5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0</v>
      </c>
      <c r="AJ78" s="198">
        <v>0</v>
      </c>
      <c r="AK78" s="198">
        <v>7.5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7.9</v>
      </c>
      <c r="AJ79" s="198">
        <v>0</v>
      </c>
      <c r="AK79" s="198">
        <v>7.5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0</v>
      </c>
      <c r="AJ80" s="198">
        <v>0</v>
      </c>
      <c r="AK80" s="198">
        <v>7.5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0</v>
      </c>
      <c r="AJ81" s="198">
        <v>0</v>
      </c>
      <c r="AK81" s="198">
        <v>7.5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0</v>
      </c>
      <c r="AJ82" s="198">
        <v>0</v>
      </c>
      <c r="AK82" s="198">
        <v>7.5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0</v>
      </c>
      <c r="AJ83" s="198">
        <v>0</v>
      </c>
      <c r="AK83" s="198">
        <v>7.62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0</v>
      </c>
      <c r="AJ84" s="198">
        <v>0</v>
      </c>
      <c r="AK84" s="198">
        <v>7.62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7.6</v>
      </c>
      <c r="AJ85" s="198">
        <v>0</v>
      </c>
      <c r="AK85" s="198">
        <v>7.62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0</v>
      </c>
      <c r="AJ86" s="198">
        <v>0</v>
      </c>
      <c r="AK86" s="198">
        <v>7.62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0</v>
      </c>
      <c r="AJ87" s="198">
        <v>0</v>
      </c>
      <c r="AK87" s="198">
        <v>7.62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0</v>
      </c>
      <c r="AJ88" s="198">
        <v>0</v>
      </c>
      <c r="AK88" s="198">
        <v>7.62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0</v>
      </c>
      <c r="AJ89" s="198">
        <v>0</v>
      </c>
      <c r="AK89" s="198">
        <v>7.62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0</v>
      </c>
      <c r="AJ90" s="198">
        <v>0</v>
      </c>
      <c r="AK90" s="198">
        <v>7.62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8.4</v>
      </c>
      <c r="AJ91" s="198">
        <v>0</v>
      </c>
      <c r="AK91" s="198">
        <v>7.74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0</v>
      </c>
      <c r="AJ92" s="198">
        <v>0</v>
      </c>
      <c r="AK92" s="198">
        <v>7.74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7.88</v>
      </c>
      <c r="AH93" s="198">
        <v>0</v>
      </c>
      <c r="AI93" s="198">
        <v>0</v>
      </c>
      <c r="AJ93" s="198">
        <v>0</v>
      </c>
      <c r="AK93" s="198">
        <v>7.74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7.88</v>
      </c>
      <c r="AH94" s="198">
        <v>0</v>
      </c>
      <c r="AI94" s="198">
        <v>0</v>
      </c>
      <c r="AJ94" s="198">
        <v>0</v>
      </c>
      <c r="AK94" s="198">
        <v>7.74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7.88</v>
      </c>
      <c r="AH95" s="198">
        <v>0</v>
      </c>
      <c r="AI95" s="198">
        <v>0</v>
      </c>
      <c r="AJ95" s="198">
        <v>0</v>
      </c>
      <c r="AK95" s="198">
        <v>7.74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7.88</v>
      </c>
      <c r="AH96" s="198">
        <v>0</v>
      </c>
      <c r="AI96" s="198">
        <v>0</v>
      </c>
      <c r="AJ96" s="198">
        <v>0</v>
      </c>
      <c r="AK96" s="198">
        <v>7.74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7.88</v>
      </c>
      <c r="AH97" s="198">
        <v>0</v>
      </c>
      <c r="AI97" s="198">
        <v>6</v>
      </c>
      <c r="AJ97" s="198">
        <v>0</v>
      </c>
      <c r="AK97" s="198">
        <v>7.74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7.88</v>
      </c>
      <c r="AH98" s="198">
        <v>0</v>
      </c>
      <c r="AI98" s="198">
        <v>0</v>
      </c>
      <c r="AJ98" s="198">
        <v>0</v>
      </c>
      <c r="AK98" s="198">
        <v>7.7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0.18320999999999993</v>
      </c>
      <c r="AH99">
        <f t="shared" si="0"/>
        <v>0</v>
      </c>
      <c r="AI99">
        <f t="shared" si="0"/>
        <v>8.0000000000000002E-3</v>
      </c>
      <c r="AJ99">
        <f t="shared" si="0"/>
        <v>0</v>
      </c>
      <c r="AK99">
        <f t="shared" si="0"/>
        <v>0.20020999999999997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70</v>
      </c>
      <c r="D3" s="26">
        <v>0</v>
      </c>
      <c r="E3" s="26">
        <v>0</v>
      </c>
      <c r="F3" s="26">
        <v>0</v>
      </c>
      <c r="G3" s="198">
        <v>0</v>
      </c>
      <c r="H3" s="198">
        <v>0</v>
      </c>
      <c r="I3" s="198">
        <v>0</v>
      </c>
      <c r="J3" s="198">
        <v>0</v>
      </c>
      <c r="K3" s="198">
        <v>302.33999999999997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198">
        <v>0</v>
      </c>
      <c r="H4" s="198">
        <v>0</v>
      </c>
      <c r="I4" s="198">
        <v>0</v>
      </c>
      <c r="J4" s="198">
        <v>0</v>
      </c>
      <c r="K4" s="198">
        <v>301.33999999999997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198">
        <v>0</v>
      </c>
      <c r="H5" s="198">
        <v>0</v>
      </c>
      <c r="I5" s="198">
        <v>0</v>
      </c>
      <c r="J5" s="198">
        <v>0</v>
      </c>
      <c r="K5" s="198">
        <v>301.33999999999997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25</v>
      </c>
      <c r="J6" s="198">
        <v>0</v>
      </c>
      <c r="K6" s="198">
        <v>301.33999999999997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25</v>
      </c>
      <c r="J7" s="198">
        <v>0</v>
      </c>
      <c r="K7" s="198">
        <v>303.33999999999997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25</v>
      </c>
      <c r="J8" s="198">
        <v>0</v>
      </c>
      <c r="K8" s="198">
        <v>301.33999999999997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198">
        <v>130</v>
      </c>
      <c r="H9" s="198">
        <v>0</v>
      </c>
      <c r="I9" s="198">
        <v>25</v>
      </c>
      <c r="J9" s="198">
        <v>0</v>
      </c>
      <c r="K9" s="198">
        <v>315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198">
        <v>130</v>
      </c>
      <c r="H10" s="198">
        <v>0</v>
      </c>
      <c r="I10" s="198">
        <v>22</v>
      </c>
      <c r="J10" s="198">
        <v>0</v>
      </c>
      <c r="K10" s="198">
        <v>315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25</v>
      </c>
      <c r="J11" s="198">
        <v>0</v>
      </c>
      <c r="K11" s="198">
        <v>301.33999999999997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25</v>
      </c>
      <c r="J12" s="198">
        <v>0</v>
      </c>
      <c r="K12" s="198">
        <v>301.33999999999997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25</v>
      </c>
      <c r="J13" s="198">
        <v>0</v>
      </c>
      <c r="K13" s="198">
        <v>303.33999999999997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25</v>
      </c>
      <c r="J14" s="198">
        <v>0</v>
      </c>
      <c r="K14" s="198">
        <v>301.33999999999997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22</v>
      </c>
      <c r="J15" s="198">
        <v>0</v>
      </c>
      <c r="K15" s="198">
        <v>301.33999999999997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25</v>
      </c>
      <c r="J16" s="198">
        <v>0</v>
      </c>
      <c r="K16" s="198">
        <v>301.33999999999997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25</v>
      </c>
      <c r="J17" s="198">
        <v>0</v>
      </c>
      <c r="K17" s="198">
        <v>301.33999999999997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25</v>
      </c>
      <c r="J18" s="198">
        <v>0</v>
      </c>
      <c r="K18" s="198">
        <v>301.33999999999997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25</v>
      </c>
      <c r="J19" s="198">
        <v>0</v>
      </c>
      <c r="K19" s="198">
        <v>298.33999999999997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25</v>
      </c>
      <c r="J20" s="198">
        <v>0</v>
      </c>
      <c r="K20" s="198">
        <v>297.33999999999997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22</v>
      </c>
      <c r="J21" s="198">
        <v>0</v>
      </c>
      <c r="K21" s="198">
        <v>297.33999999999997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25</v>
      </c>
      <c r="J22" s="198">
        <v>0</v>
      </c>
      <c r="K22" s="198">
        <v>297.33999999999997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25</v>
      </c>
      <c r="J23" s="198">
        <v>0</v>
      </c>
      <c r="K23" s="198">
        <v>297.33999999999997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25</v>
      </c>
      <c r="J24" s="198">
        <v>0</v>
      </c>
      <c r="K24" s="198">
        <v>297.33999999999997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25</v>
      </c>
      <c r="J25" s="198">
        <v>0</v>
      </c>
      <c r="K25" s="198">
        <v>300.33999999999997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25</v>
      </c>
      <c r="J26" s="198">
        <v>0</v>
      </c>
      <c r="K26" s="198">
        <v>297.33999999999997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22</v>
      </c>
      <c r="J27" s="198">
        <v>0</v>
      </c>
      <c r="K27" s="198">
        <v>297.33999999999997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25</v>
      </c>
      <c r="J28" s="198">
        <v>0</v>
      </c>
      <c r="K28" s="198">
        <v>297.33999999999997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25</v>
      </c>
      <c r="J29" s="198">
        <v>0</v>
      </c>
      <c r="K29" s="198">
        <v>297.33999999999997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25</v>
      </c>
      <c r="J30" s="198">
        <v>0</v>
      </c>
      <c r="K30" s="198">
        <v>297.33999999999997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30</v>
      </c>
      <c r="J31" s="198">
        <v>0</v>
      </c>
      <c r="K31" s="198">
        <v>298.33999999999997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30</v>
      </c>
      <c r="J32" s="198">
        <v>0</v>
      </c>
      <c r="K32" s="198">
        <v>297.33999999999997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22</v>
      </c>
      <c r="J33" s="198">
        <v>0</v>
      </c>
      <c r="K33" s="198">
        <v>296.33999999999997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30</v>
      </c>
      <c r="J34" s="198">
        <v>0</v>
      </c>
      <c r="K34" s="198">
        <v>296.33999999999997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25</v>
      </c>
      <c r="J35" s="198">
        <v>0</v>
      </c>
      <c r="K35" s="198">
        <v>296.33999999999997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25</v>
      </c>
      <c r="J36" s="198">
        <v>0</v>
      </c>
      <c r="K36" s="198">
        <v>296.33999999999997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25</v>
      </c>
      <c r="J37" s="198">
        <v>0</v>
      </c>
      <c r="K37" s="198">
        <v>297.33999999999997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25</v>
      </c>
      <c r="J38" s="198">
        <v>0</v>
      </c>
      <c r="K38" s="198">
        <v>294.33999999999997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22</v>
      </c>
      <c r="J39" s="198">
        <v>0</v>
      </c>
      <c r="K39" s="198">
        <v>296.33999999999997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8">
        <v>130</v>
      </c>
      <c r="H40" s="198">
        <v>0</v>
      </c>
      <c r="I40" s="198">
        <v>25</v>
      </c>
      <c r="J40" s="198">
        <v>0</v>
      </c>
      <c r="K40" s="198">
        <v>297.33999999999997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198">
        <v>130</v>
      </c>
      <c r="H41" s="198">
        <v>0</v>
      </c>
      <c r="I41" s="198">
        <v>25</v>
      </c>
      <c r="J41" s="198">
        <v>0</v>
      </c>
      <c r="K41" s="198">
        <v>297.33999999999997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198">
        <v>130</v>
      </c>
      <c r="H42" s="198">
        <v>0</v>
      </c>
      <c r="I42" s="198">
        <v>25</v>
      </c>
      <c r="J42" s="198">
        <v>0</v>
      </c>
      <c r="K42" s="198">
        <v>297.33999999999997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198">
        <v>130</v>
      </c>
      <c r="H43" s="198">
        <v>0</v>
      </c>
      <c r="I43" s="198">
        <v>20</v>
      </c>
      <c r="J43" s="198">
        <v>0</v>
      </c>
      <c r="K43" s="198">
        <v>297.33999999999997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198">
        <v>130</v>
      </c>
      <c r="H44" s="198">
        <v>0</v>
      </c>
      <c r="I44" s="198">
        <v>20</v>
      </c>
      <c r="J44" s="198">
        <v>0</v>
      </c>
      <c r="K44" s="198">
        <v>297.33999999999997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198">
        <v>130</v>
      </c>
      <c r="H45" s="198">
        <v>0</v>
      </c>
      <c r="I45" s="198">
        <v>20</v>
      </c>
      <c r="J45" s="198">
        <v>0</v>
      </c>
      <c r="K45" s="198">
        <v>297.33999999999997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198">
        <v>130</v>
      </c>
      <c r="H46" s="198">
        <v>0</v>
      </c>
      <c r="I46" s="198">
        <v>20</v>
      </c>
      <c r="J46" s="198">
        <v>0</v>
      </c>
      <c r="K46" s="198">
        <v>297.33999999999997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198">
        <v>130</v>
      </c>
      <c r="H47" s="198">
        <v>0</v>
      </c>
      <c r="I47" s="198">
        <v>20</v>
      </c>
      <c r="J47" s="198">
        <v>0</v>
      </c>
      <c r="K47" s="198">
        <v>297.33999999999997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8">
        <v>130</v>
      </c>
      <c r="H48" s="198">
        <v>0</v>
      </c>
      <c r="I48" s="198">
        <v>20</v>
      </c>
      <c r="J48" s="198">
        <v>0</v>
      </c>
      <c r="K48" s="198">
        <v>297.33999999999997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8">
        <v>130</v>
      </c>
      <c r="H49" s="198">
        <v>0</v>
      </c>
      <c r="I49" s="198">
        <v>20</v>
      </c>
      <c r="J49" s="198">
        <v>0</v>
      </c>
      <c r="K49" s="198">
        <v>297.33999999999997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8">
        <v>130</v>
      </c>
      <c r="H50" s="198">
        <v>0</v>
      </c>
      <c r="I50" s="198">
        <v>20</v>
      </c>
      <c r="J50" s="198">
        <v>0</v>
      </c>
      <c r="K50" s="198">
        <v>297.33999999999997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198">
        <v>130</v>
      </c>
      <c r="H51" s="198">
        <v>0</v>
      </c>
      <c r="I51" s="198">
        <v>16</v>
      </c>
      <c r="J51" s="198">
        <v>0</v>
      </c>
      <c r="K51" s="198">
        <v>297.33999999999997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198">
        <v>130</v>
      </c>
      <c r="H52" s="198">
        <v>0</v>
      </c>
      <c r="I52" s="198">
        <v>20</v>
      </c>
      <c r="J52" s="198">
        <v>0</v>
      </c>
      <c r="K52" s="198">
        <v>297.33999999999997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198">
        <v>130</v>
      </c>
      <c r="H53" s="198">
        <v>0</v>
      </c>
      <c r="I53" s="198">
        <v>20</v>
      </c>
      <c r="J53" s="198">
        <v>0</v>
      </c>
      <c r="K53" s="198">
        <v>297.33999999999997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198">
        <v>130</v>
      </c>
      <c r="H54" s="198">
        <v>0</v>
      </c>
      <c r="I54" s="198">
        <v>20</v>
      </c>
      <c r="J54" s="198">
        <v>0</v>
      </c>
      <c r="K54" s="198">
        <v>297.33999999999997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198">
        <v>130</v>
      </c>
      <c r="H55" s="198">
        <v>0</v>
      </c>
      <c r="I55" s="198">
        <v>20</v>
      </c>
      <c r="J55" s="198">
        <v>0</v>
      </c>
      <c r="K55" s="198">
        <v>297.33999999999997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198">
        <v>130</v>
      </c>
      <c r="H56" s="198">
        <v>0</v>
      </c>
      <c r="I56" s="198">
        <v>20</v>
      </c>
      <c r="J56" s="198">
        <v>0</v>
      </c>
      <c r="K56" s="198">
        <v>297.33999999999997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198">
        <v>130</v>
      </c>
      <c r="H57" s="198">
        <v>0</v>
      </c>
      <c r="I57" s="198">
        <v>16</v>
      </c>
      <c r="J57" s="198">
        <v>0</v>
      </c>
      <c r="K57" s="198">
        <v>297.33999999999997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198">
        <v>130</v>
      </c>
      <c r="H58" s="198">
        <v>0</v>
      </c>
      <c r="I58" s="198">
        <v>20</v>
      </c>
      <c r="J58" s="198">
        <v>0</v>
      </c>
      <c r="K58" s="198">
        <v>297.33999999999997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198">
        <v>130</v>
      </c>
      <c r="H59" s="198">
        <v>0</v>
      </c>
      <c r="I59" s="198">
        <v>20</v>
      </c>
      <c r="J59" s="198">
        <v>0</v>
      </c>
      <c r="K59" s="198">
        <v>297.33999999999997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198">
        <v>130</v>
      </c>
      <c r="H60" s="198">
        <v>0</v>
      </c>
      <c r="I60" s="198">
        <v>20</v>
      </c>
      <c r="J60" s="198">
        <v>0</v>
      </c>
      <c r="K60" s="198">
        <v>297.33999999999997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198">
        <v>130</v>
      </c>
      <c r="H61" s="198">
        <v>0</v>
      </c>
      <c r="I61" s="198">
        <v>20</v>
      </c>
      <c r="J61" s="198">
        <v>0</v>
      </c>
      <c r="K61" s="198">
        <v>297.33999999999997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198">
        <v>130</v>
      </c>
      <c r="H62" s="198">
        <v>0</v>
      </c>
      <c r="I62" s="198">
        <v>20</v>
      </c>
      <c r="J62" s="198">
        <v>0</v>
      </c>
      <c r="K62" s="198">
        <v>297.33999999999997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198">
        <v>130</v>
      </c>
      <c r="H63" s="198">
        <v>0</v>
      </c>
      <c r="I63" s="198">
        <v>16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198">
        <v>130</v>
      </c>
      <c r="H64" s="198">
        <v>0</v>
      </c>
      <c r="I64" s="198">
        <v>20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32</v>
      </c>
      <c r="D65" s="26">
        <v>28</v>
      </c>
      <c r="E65" s="26">
        <v>0</v>
      </c>
      <c r="F65" s="26">
        <v>0</v>
      </c>
      <c r="G65" s="198">
        <v>130</v>
      </c>
      <c r="H65" s="198">
        <v>0</v>
      </c>
      <c r="I65" s="198">
        <v>20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32</v>
      </c>
      <c r="D66" s="26">
        <v>28</v>
      </c>
      <c r="E66" s="26">
        <v>0</v>
      </c>
      <c r="F66" s="26">
        <v>0</v>
      </c>
      <c r="G66" s="198">
        <v>130</v>
      </c>
      <c r="H66" s="198">
        <v>0</v>
      </c>
      <c r="I66" s="198">
        <v>20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31.58</v>
      </c>
      <c r="D67" s="26">
        <v>27.67</v>
      </c>
      <c r="E67" s="26">
        <v>0</v>
      </c>
      <c r="F67" s="26">
        <v>0</v>
      </c>
      <c r="G67" s="198">
        <v>130</v>
      </c>
      <c r="H67" s="198">
        <v>0</v>
      </c>
      <c r="I67" s="198">
        <v>20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32</v>
      </c>
      <c r="D68" s="26">
        <v>28</v>
      </c>
      <c r="E68" s="26">
        <v>0</v>
      </c>
      <c r="F68" s="26">
        <v>0</v>
      </c>
      <c r="G68" s="198">
        <v>130</v>
      </c>
      <c r="H68" s="198">
        <v>0</v>
      </c>
      <c r="I68" s="198">
        <v>160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32</v>
      </c>
      <c r="D69" s="26">
        <v>28</v>
      </c>
      <c r="E69" s="26">
        <v>0</v>
      </c>
      <c r="F69" s="26">
        <v>0</v>
      </c>
      <c r="G69" s="198">
        <v>130</v>
      </c>
      <c r="H69" s="198">
        <v>0</v>
      </c>
      <c r="I69" s="198">
        <v>160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32</v>
      </c>
      <c r="D70" s="26">
        <v>28</v>
      </c>
      <c r="E70" s="26">
        <v>0</v>
      </c>
      <c r="F70" s="26">
        <v>0</v>
      </c>
      <c r="G70" s="198">
        <v>130</v>
      </c>
      <c r="H70" s="198">
        <v>0</v>
      </c>
      <c r="I70" s="198">
        <v>160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32</v>
      </c>
      <c r="D71" s="26">
        <v>28</v>
      </c>
      <c r="E71" s="26">
        <v>0</v>
      </c>
      <c r="F71" s="26">
        <v>0</v>
      </c>
      <c r="G71" s="198">
        <v>130</v>
      </c>
      <c r="H71" s="198">
        <v>0</v>
      </c>
      <c r="I71" s="198">
        <v>165</v>
      </c>
      <c r="J71" s="198">
        <v>0</v>
      </c>
      <c r="K71" s="198">
        <v>305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32</v>
      </c>
      <c r="D72" s="26">
        <v>25</v>
      </c>
      <c r="E72" s="26">
        <v>0</v>
      </c>
      <c r="F72" s="26">
        <v>0</v>
      </c>
      <c r="G72" s="198">
        <v>130</v>
      </c>
      <c r="H72" s="198">
        <v>0</v>
      </c>
      <c r="I72" s="198">
        <v>165</v>
      </c>
      <c r="J72" s="198">
        <v>0</v>
      </c>
      <c r="K72" s="198">
        <v>305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32</v>
      </c>
      <c r="D73" s="26">
        <v>25</v>
      </c>
      <c r="E73" s="26">
        <v>0</v>
      </c>
      <c r="F73" s="26">
        <v>0</v>
      </c>
      <c r="G73" s="198">
        <v>130</v>
      </c>
      <c r="H73" s="198">
        <v>0</v>
      </c>
      <c r="I73" s="198">
        <v>165</v>
      </c>
      <c r="J73" s="198">
        <v>0</v>
      </c>
      <c r="K73" s="198">
        <v>305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32</v>
      </c>
      <c r="D74" s="26">
        <v>25</v>
      </c>
      <c r="E74" s="26">
        <v>0</v>
      </c>
      <c r="F74" s="26">
        <v>0</v>
      </c>
      <c r="G74" s="198">
        <v>130</v>
      </c>
      <c r="H74" s="198">
        <v>0</v>
      </c>
      <c r="I74" s="198">
        <v>165</v>
      </c>
      <c r="J74" s="198">
        <v>0</v>
      </c>
      <c r="K74" s="198">
        <v>305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32</v>
      </c>
      <c r="D75" s="26">
        <v>25</v>
      </c>
      <c r="E75" s="26">
        <v>0</v>
      </c>
      <c r="F75" s="26">
        <v>0</v>
      </c>
      <c r="G75" s="198">
        <v>130</v>
      </c>
      <c r="H75" s="198">
        <v>0</v>
      </c>
      <c r="I75" s="198">
        <v>165</v>
      </c>
      <c r="J75" s="198">
        <v>0</v>
      </c>
      <c r="K75" s="198">
        <v>305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32</v>
      </c>
      <c r="D76" s="26">
        <v>25</v>
      </c>
      <c r="E76" s="26">
        <v>0</v>
      </c>
      <c r="F76" s="26">
        <v>0</v>
      </c>
      <c r="G76" s="198">
        <v>130</v>
      </c>
      <c r="H76" s="198">
        <v>0</v>
      </c>
      <c r="I76" s="198">
        <v>165</v>
      </c>
      <c r="J76" s="198">
        <v>0</v>
      </c>
      <c r="K76" s="198">
        <v>305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32</v>
      </c>
      <c r="D77" s="26">
        <v>25</v>
      </c>
      <c r="E77" s="26">
        <v>0</v>
      </c>
      <c r="F77" s="26">
        <v>0</v>
      </c>
      <c r="G77" s="198">
        <v>130</v>
      </c>
      <c r="H77" s="198">
        <v>0</v>
      </c>
      <c r="I77" s="198">
        <v>165</v>
      </c>
      <c r="J77" s="198">
        <v>0</v>
      </c>
      <c r="K77" s="198">
        <v>305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32</v>
      </c>
      <c r="D78" s="26">
        <v>25</v>
      </c>
      <c r="E78" s="26">
        <v>0</v>
      </c>
      <c r="F78" s="26">
        <v>0</v>
      </c>
      <c r="G78" s="198">
        <v>130</v>
      </c>
      <c r="H78" s="198">
        <v>0</v>
      </c>
      <c r="I78" s="198">
        <v>165</v>
      </c>
      <c r="J78" s="198">
        <v>0</v>
      </c>
      <c r="K78" s="198">
        <v>305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32</v>
      </c>
      <c r="D79" s="26">
        <v>25</v>
      </c>
      <c r="E79" s="26">
        <v>0</v>
      </c>
      <c r="F79" s="26">
        <v>0</v>
      </c>
      <c r="G79" s="198">
        <v>130</v>
      </c>
      <c r="H79" s="198">
        <v>0</v>
      </c>
      <c r="I79" s="198">
        <v>165</v>
      </c>
      <c r="J79" s="198">
        <v>0</v>
      </c>
      <c r="K79" s="198">
        <v>305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32</v>
      </c>
      <c r="D80" s="26">
        <v>25</v>
      </c>
      <c r="E80" s="26">
        <v>0</v>
      </c>
      <c r="F80" s="26">
        <v>0</v>
      </c>
      <c r="G80" s="198">
        <v>130</v>
      </c>
      <c r="H80" s="198">
        <v>0</v>
      </c>
      <c r="I80" s="198">
        <v>165</v>
      </c>
      <c r="J80" s="198">
        <v>0</v>
      </c>
      <c r="K80" s="198">
        <v>305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65</v>
      </c>
      <c r="D81" s="26">
        <v>0</v>
      </c>
      <c r="E81" s="26">
        <v>0</v>
      </c>
      <c r="F81" s="26">
        <v>0</v>
      </c>
      <c r="G81" s="198">
        <v>130</v>
      </c>
      <c r="H81" s="198">
        <v>0</v>
      </c>
      <c r="I81" s="198">
        <v>165</v>
      </c>
      <c r="J81" s="198">
        <v>0</v>
      </c>
      <c r="K81" s="198">
        <v>305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68</v>
      </c>
      <c r="D82" s="26">
        <v>0</v>
      </c>
      <c r="E82" s="26">
        <v>0</v>
      </c>
      <c r="F82" s="26">
        <v>0</v>
      </c>
      <c r="G82" s="198">
        <v>130</v>
      </c>
      <c r="H82" s="198">
        <v>0</v>
      </c>
      <c r="I82" s="198">
        <v>165</v>
      </c>
      <c r="J82" s="198">
        <v>0</v>
      </c>
      <c r="K82" s="198">
        <v>305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68</v>
      </c>
      <c r="D83" s="26">
        <v>0</v>
      </c>
      <c r="E83" s="26">
        <v>0</v>
      </c>
      <c r="F83" s="26">
        <v>0</v>
      </c>
      <c r="G83" s="198">
        <v>130</v>
      </c>
      <c r="H83" s="198">
        <v>0</v>
      </c>
      <c r="I83" s="198">
        <v>165</v>
      </c>
      <c r="J83" s="198">
        <v>0</v>
      </c>
      <c r="K83" s="198">
        <v>310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68</v>
      </c>
      <c r="D84" s="26">
        <v>0</v>
      </c>
      <c r="E84" s="26">
        <v>0</v>
      </c>
      <c r="F84" s="26">
        <v>0</v>
      </c>
      <c r="G84" s="198">
        <v>130</v>
      </c>
      <c r="H84" s="198">
        <v>0</v>
      </c>
      <c r="I84" s="198">
        <v>165</v>
      </c>
      <c r="J84" s="198">
        <v>0</v>
      </c>
      <c r="K84" s="198">
        <v>310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68</v>
      </c>
      <c r="D85" s="26">
        <v>0</v>
      </c>
      <c r="E85" s="26">
        <v>0</v>
      </c>
      <c r="F85" s="26">
        <v>0</v>
      </c>
      <c r="G85" s="198">
        <v>130</v>
      </c>
      <c r="H85" s="198">
        <v>0</v>
      </c>
      <c r="I85" s="198">
        <v>165</v>
      </c>
      <c r="J85" s="198">
        <v>0</v>
      </c>
      <c r="K85" s="198">
        <v>310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68</v>
      </c>
      <c r="D86" s="26">
        <v>0</v>
      </c>
      <c r="E86" s="26">
        <v>0</v>
      </c>
      <c r="F86" s="26">
        <v>0</v>
      </c>
      <c r="G86" s="198">
        <v>130</v>
      </c>
      <c r="H86" s="198">
        <v>0</v>
      </c>
      <c r="I86" s="198">
        <v>165</v>
      </c>
      <c r="J86" s="198">
        <v>0</v>
      </c>
      <c r="K86" s="198">
        <v>310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70</v>
      </c>
      <c r="D87" s="26">
        <v>0</v>
      </c>
      <c r="E87" s="26">
        <v>0</v>
      </c>
      <c r="F87" s="26">
        <v>0</v>
      </c>
      <c r="G87" s="198">
        <v>130</v>
      </c>
      <c r="H87" s="198">
        <v>0</v>
      </c>
      <c r="I87" s="198">
        <v>165</v>
      </c>
      <c r="J87" s="198">
        <v>0</v>
      </c>
      <c r="K87" s="198">
        <v>310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70</v>
      </c>
      <c r="D88" s="26">
        <v>0</v>
      </c>
      <c r="E88" s="26">
        <v>0</v>
      </c>
      <c r="F88" s="26">
        <v>0</v>
      </c>
      <c r="G88" s="198">
        <v>130</v>
      </c>
      <c r="H88" s="198">
        <v>0</v>
      </c>
      <c r="I88" s="198">
        <v>165</v>
      </c>
      <c r="J88" s="198">
        <v>0</v>
      </c>
      <c r="K88" s="198">
        <v>310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70</v>
      </c>
      <c r="D89" s="26">
        <v>0</v>
      </c>
      <c r="E89" s="26">
        <v>0</v>
      </c>
      <c r="F89" s="26">
        <v>0</v>
      </c>
      <c r="G89" s="198">
        <v>130</v>
      </c>
      <c r="H89" s="198">
        <v>0</v>
      </c>
      <c r="I89" s="198">
        <v>165</v>
      </c>
      <c r="J89" s="198">
        <v>0</v>
      </c>
      <c r="K89" s="198">
        <v>310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70</v>
      </c>
      <c r="D90" s="26">
        <v>0</v>
      </c>
      <c r="E90" s="26">
        <v>0</v>
      </c>
      <c r="F90" s="26">
        <v>0</v>
      </c>
      <c r="G90" s="198">
        <v>130</v>
      </c>
      <c r="H90" s="198">
        <v>0</v>
      </c>
      <c r="I90" s="198">
        <v>165</v>
      </c>
      <c r="J90" s="198">
        <v>0</v>
      </c>
      <c r="K90" s="198">
        <v>310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70</v>
      </c>
      <c r="D91" s="26">
        <v>0</v>
      </c>
      <c r="E91" s="26">
        <v>0</v>
      </c>
      <c r="F91" s="26">
        <v>0</v>
      </c>
      <c r="G91" s="198">
        <v>130</v>
      </c>
      <c r="H91" s="198">
        <v>0</v>
      </c>
      <c r="I91" s="198">
        <v>165</v>
      </c>
      <c r="J91" s="198">
        <v>0</v>
      </c>
      <c r="K91" s="198">
        <v>315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70</v>
      </c>
      <c r="D92" s="26">
        <v>0</v>
      </c>
      <c r="E92" s="26">
        <v>0</v>
      </c>
      <c r="F92" s="26">
        <v>0</v>
      </c>
      <c r="G92" s="198">
        <v>130</v>
      </c>
      <c r="H92" s="198">
        <v>0</v>
      </c>
      <c r="I92" s="198">
        <v>165</v>
      </c>
      <c r="J92" s="198">
        <v>0</v>
      </c>
      <c r="K92" s="198">
        <v>315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70</v>
      </c>
      <c r="D93" s="26">
        <v>0</v>
      </c>
      <c r="E93" s="26">
        <v>0</v>
      </c>
      <c r="F93" s="26">
        <v>0</v>
      </c>
      <c r="G93" s="198">
        <v>130</v>
      </c>
      <c r="H93" s="198">
        <v>0</v>
      </c>
      <c r="I93" s="198">
        <v>165</v>
      </c>
      <c r="J93" s="198">
        <v>0</v>
      </c>
      <c r="K93" s="198">
        <v>315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70</v>
      </c>
      <c r="D94" s="26">
        <v>0</v>
      </c>
      <c r="E94" s="26">
        <v>0</v>
      </c>
      <c r="F94" s="26">
        <v>0</v>
      </c>
      <c r="G94" s="198">
        <v>130</v>
      </c>
      <c r="H94" s="198">
        <v>0</v>
      </c>
      <c r="I94" s="198">
        <v>165</v>
      </c>
      <c r="J94" s="198">
        <v>0</v>
      </c>
      <c r="K94" s="198">
        <v>315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70</v>
      </c>
      <c r="D95" s="26">
        <v>0</v>
      </c>
      <c r="E95" s="26">
        <v>0</v>
      </c>
      <c r="F95" s="26">
        <v>0</v>
      </c>
      <c r="G95" s="198">
        <v>130</v>
      </c>
      <c r="H95" s="198">
        <v>0</v>
      </c>
      <c r="I95" s="198">
        <v>165</v>
      </c>
      <c r="J95" s="198">
        <v>0</v>
      </c>
      <c r="K95" s="198">
        <v>315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70</v>
      </c>
      <c r="D96" s="26">
        <v>0</v>
      </c>
      <c r="E96" s="26">
        <v>0</v>
      </c>
      <c r="F96" s="26">
        <v>0</v>
      </c>
      <c r="G96" s="198">
        <v>130</v>
      </c>
      <c r="H96" s="198">
        <v>0</v>
      </c>
      <c r="I96" s="198">
        <v>165</v>
      </c>
      <c r="J96" s="198">
        <v>0</v>
      </c>
      <c r="K96" s="198">
        <v>315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70</v>
      </c>
      <c r="D97" s="26">
        <v>0</v>
      </c>
      <c r="E97" s="26">
        <v>0</v>
      </c>
      <c r="F97" s="26">
        <v>0</v>
      </c>
      <c r="G97" s="198">
        <v>130</v>
      </c>
      <c r="H97" s="198">
        <v>0</v>
      </c>
      <c r="I97" s="198">
        <v>165</v>
      </c>
      <c r="J97" s="198">
        <v>0</v>
      </c>
      <c r="K97" s="198">
        <v>315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70</v>
      </c>
      <c r="D98" s="26">
        <v>0</v>
      </c>
      <c r="E98" s="26">
        <v>0</v>
      </c>
      <c r="F98" s="26">
        <v>0</v>
      </c>
      <c r="G98" s="198">
        <v>130</v>
      </c>
      <c r="H98" s="198">
        <v>0</v>
      </c>
      <c r="I98" s="198">
        <v>165</v>
      </c>
      <c r="J98" s="198">
        <v>0</v>
      </c>
      <c r="K98" s="198">
        <v>315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0.98664499999999999</v>
      </c>
      <c r="D99" s="156">
        <f t="shared" si="0"/>
        <v>0.1051675</v>
      </c>
      <c r="E99" s="156">
        <f t="shared" si="0"/>
        <v>0</v>
      </c>
      <c r="F99" s="156">
        <f t="shared" si="0"/>
        <v>0</v>
      </c>
      <c r="G99" s="156">
        <f t="shared" si="0"/>
        <v>3.0225</v>
      </c>
      <c r="H99" s="156">
        <f t="shared" si="0"/>
        <v>0</v>
      </c>
      <c r="I99" s="156">
        <f t="shared" si="0"/>
        <v>1.6274999999999999</v>
      </c>
      <c r="J99" s="156">
        <f t="shared" si="0"/>
        <v>0</v>
      </c>
      <c r="K99" s="156">
        <f t="shared" si="0"/>
        <v>7.2484300000000008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0.03</v>
      </c>
      <c r="J3" s="198">
        <v>0.16</v>
      </c>
      <c r="K3" s="198">
        <v>14.93</v>
      </c>
      <c r="L3" s="198">
        <v>1.32</v>
      </c>
      <c r="M3" s="198">
        <v>1.72</v>
      </c>
      <c r="N3" s="198">
        <v>1.48</v>
      </c>
      <c r="O3" s="198">
        <v>1.04</v>
      </c>
      <c r="P3" s="198">
        <v>0.66</v>
      </c>
      <c r="Q3" s="198">
        <v>0.24</v>
      </c>
      <c r="R3" s="198">
        <v>0.27</v>
      </c>
      <c r="S3" s="198">
        <v>2.85</v>
      </c>
      <c r="T3" s="198">
        <v>0</v>
      </c>
      <c r="U3" s="198">
        <v>1.77</v>
      </c>
      <c r="V3" s="198">
        <v>0.18</v>
      </c>
      <c r="W3" s="198">
        <v>0.57999999999999996</v>
      </c>
      <c r="X3" s="198">
        <v>0.62</v>
      </c>
      <c r="Y3" s="198">
        <v>0</v>
      </c>
      <c r="Z3" s="198">
        <v>4.1399999999999997</v>
      </c>
      <c r="AA3" s="198">
        <v>-9.57</v>
      </c>
      <c r="AB3" s="198">
        <v>0</v>
      </c>
      <c r="AC3" s="198">
        <v>-12.63</v>
      </c>
      <c r="AD3" s="198">
        <v>12.46</v>
      </c>
      <c r="AE3" s="198">
        <v>0</v>
      </c>
      <c r="AF3" s="198">
        <v>0</v>
      </c>
      <c r="AG3" s="198">
        <v>36.78</v>
      </c>
      <c r="AH3" s="198">
        <v>48.09</v>
      </c>
      <c r="AI3" s="198">
        <v>52.34</v>
      </c>
      <c r="AJ3" s="198">
        <v>0</v>
      </c>
      <c r="AK3" s="198">
        <v>19.62</v>
      </c>
      <c r="AL3" s="198">
        <v>0</v>
      </c>
      <c r="AM3" s="198">
        <v>0</v>
      </c>
      <c r="AN3" s="198">
        <v>0</v>
      </c>
      <c r="AO3" s="198">
        <v>305.07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0.03</v>
      </c>
      <c r="J4" s="198">
        <v>0.16</v>
      </c>
      <c r="K4" s="198">
        <v>14.93</v>
      </c>
      <c r="L4" s="198">
        <v>1.32</v>
      </c>
      <c r="M4" s="198">
        <v>1.72</v>
      </c>
      <c r="N4" s="198">
        <v>1.48</v>
      </c>
      <c r="O4" s="198">
        <v>1.04</v>
      </c>
      <c r="P4" s="198">
        <v>0.66</v>
      </c>
      <c r="Q4" s="198">
        <v>0.24</v>
      </c>
      <c r="R4" s="198">
        <v>0.27</v>
      </c>
      <c r="S4" s="198">
        <v>2.85</v>
      </c>
      <c r="T4" s="198">
        <v>0</v>
      </c>
      <c r="U4" s="198">
        <v>1.77</v>
      </c>
      <c r="V4" s="198">
        <v>0.18</v>
      </c>
      <c r="W4" s="198">
        <v>0.57999999999999996</v>
      </c>
      <c r="X4" s="198">
        <v>0.62</v>
      </c>
      <c r="Y4" s="198">
        <v>0</v>
      </c>
      <c r="Z4" s="198">
        <v>4.1399999999999997</v>
      </c>
      <c r="AA4" s="198">
        <v>-9.57</v>
      </c>
      <c r="AB4" s="198">
        <v>0</v>
      </c>
      <c r="AC4" s="198">
        <v>5.48</v>
      </c>
      <c r="AD4" s="198">
        <v>12.46</v>
      </c>
      <c r="AE4" s="198">
        <v>0</v>
      </c>
      <c r="AF4" s="198">
        <v>0</v>
      </c>
      <c r="AG4" s="198">
        <v>36.78</v>
      </c>
      <c r="AH4" s="198">
        <v>48.09</v>
      </c>
      <c r="AI4" s="198">
        <v>52.34</v>
      </c>
      <c r="AJ4" s="198">
        <v>0</v>
      </c>
      <c r="AK4" s="198">
        <v>19.62</v>
      </c>
      <c r="AL4" s="198">
        <v>0</v>
      </c>
      <c r="AM4" s="198">
        <v>0</v>
      </c>
      <c r="AN4" s="198">
        <v>0</v>
      </c>
      <c r="AO4" s="198">
        <v>305.07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0.03</v>
      </c>
      <c r="J5" s="198">
        <v>0.16</v>
      </c>
      <c r="K5" s="198">
        <v>14.93</v>
      </c>
      <c r="L5" s="198">
        <v>1.32</v>
      </c>
      <c r="M5" s="198">
        <v>1.72</v>
      </c>
      <c r="N5" s="198">
        <v>1.48</v>
      </c>
      <c r="O5" s="198">
        <v>1.04</v>
      </c>
      <c r="P5" s="198">
        <v>0.66</v>
      </c>
      <c r="Q5" s="198">
        <v>0.24</v>
      </c>
      <c r="R5" s="198">
        <v>0.27</v>
      </c>
      <c r="S5" s="198">
        <v>2.85</v>
      </c>
      <c r="T5" s="198">
        <v>0</v>
      </c>
      <c r="U5" s="198">
        <v>1.77</v>
      </c>
      <c r="V5" s="198">
        <v>0.18</v>
      </c>
      <c r="W5" s="198">
        <v>0.57999999999999996</v>
      </c>
      <c r="X5" s="198">
        <v>0.62</v>
      </c>
      <c r="Y5" s="198">
        <v>0</v>
      </c>
      <c r="Z5" s="198">
        <v>4.1399999999999997</v>
      </c>
      <c r="AA5" s="198">
        <v>-9.57</v>
      </c>
      <c r="AB5" s="198">
        <v>0</v>
      </c>
      <c r="AC5" s="198">
        <v>5.48</v>
      </c>
      <c r="AD5" s="198">
        <v>12.46</v>
      </c>
      <c r="AE5" s="198">
        <v>0</v>
      </c>
      <c r="AF5" s="198">
        <v>0</v>
      </c>
      <c r="AG5" s="198">
        <v>36.78</v>
      </c>
      <c r="AH5" s="198">
        <v>48.09</v>
      </c>
      <c r="AI5" s="198">
        <v>52.34</v>
      </c>
      <c r="AJ5" s="198">
        <v>0</v>
      </c>
      <c r="AK5" s="198">
        <v>19.62</v>
      </c>
      <c r="AL5" s="198">
        <v>0</v>
      </c>
      <c r="AM5" s="198">
        <v>0</v>
      </c>
      <c r="AN5" s="198">
        <v>0</v>
      </c>
      <c r="AO5" s="198">
        <v>305.07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0.03</v>
      </c>
      <c r="J6" s="198">
        <v>0.16</v>
      </c>
      <c r="K6" s="198">
        <v>14.93</v>
      </c>
      <c r="L6" s="198">
        <v>1.32</v>
      </c>
      <c r="M6" s="198">
        <v>1.72</v>
      </c>
      <c r="N6" s="198">
        <v>1.48</v>
      </c>
      <c r="O6" s="198">
        <v>1.04</v>
      </c>
      <c r="P6" s="198">
        <v>0.66</v>
      </c>
      <c r="Q6" s="198">
        <v>0.24</v>
      </c>
      <c r="R6" s="198">
        <v>0.27</v>
      </c>
      <c r="S6" s="198">
        <v>2.85</v>
      </c>
      <c r="T6" s="198">
        <v>0</v>
      </c>
      <c r="U6" s="198">
        <v>1.77</v>
      </c>
      <c r="V6" s="198">
        <v>0.18</v>
      </c>
      <c r="W6" s="198">
        <v>0.57999999999999996</v>
      </c>
      <c r="X6" s="198">
        <v>0.62</v>
      </c>
      <c r="Y6" s="198">
        <v>0</v>
      </c>
      <c r="Z6" s="198">
        <v>4.1399999999999997</v>
      </c>
      <c r="AA6" s="198">
        <v>-9.57</v>
      </c>
      <c r="AB6" s="198">
        <v>0</v>
      </c>
      <c r="AC6" s="198">
        <v>5.48</v>
      </c>
      <c r="AD6" s="198">
        <v>12.46</v>
      </c>
      <c r="AE6" s="198">
        <v>0</v>
      </c>
      <c r="AF6" s="198">
        <v>0</v>
      </c>
      <c r="AG6" s="198">
        <v>0</v>
      </c>
      <c r="AH6" s="198">
        <v>48.09</v>
      </c>
      <c r="AI6" s="198">
        <v>45.95</v>
      </c>
      <c r="AJ6" s="198">
        <v>0</v>
      </c>
      <c r="AK6" s="198">
        <v>19.62</v>
      </c>
      <c r="AL6" s="198">
        <v>0</v>
      </c>
      <c r="AM6" s="198">
        <v>0</v>
      </c>
      <c r="AN6" s="198">
        <v>0</v>
      </c>
      <c r="AO6" s="198">
        <v>305.07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0.96</v>
      </c>
      <c r="J7" s="198">
        <v>1.63</v>
      </c>
      <c r="K7" s="198">
        <v>14.93</v>
      </c>
      <c r="L7" s="198">
        <v>1.32</v>
      </c>
      <c r="M7" s="198">
        <v>1.72</v>
      </c>
      <c r="N7" s="198">
        <v>1.48</v>
      </c>
      <c r="O7" s="198">
        <v>1.04</v>
      </c>
      <c r="P7" s="198">
        <v>0.66</v>
      </c>
      <c r="Q7" s="198">
        <v>0.24</v>
      </c>
      <c r="R7" s="198">
        <v>0.27</v>
      </c>
      <c r="S7" s="198">
        <v>2.85</v>
      </c>
      <c r="T7" s="198">
        <v>0</v>
      </c>
      <c r="U7" s="198">
        <v>1.77</v>
      </c>
      <c r="V7" s="198">
        <v>0.18</v>
      </c>
      <c r="W7" s="198">
        <v>0.57999999999999996</v>
      </c>
      <c r="X7" s="198">
        <v>0.62</v>
      </c>
      <c r="Y7" s="198">
        <v>0</v>
      </c>
      <c r="Z7" s="198">
        <v>4.1399999999999997</v>
      </c>
      <c r="AA7" s="198">
        <v>0.88</v>
      </c>
      <c r="AB7" s="198">
        <v>0</v>
      </c>
      <c r="AC7" s="198">
        <v>5.48</v>
      </c>
      <c r="AD7" s="198">
        <v>12.46</v>
      </c>
      <c r="AE7" s="198">
        <v>0</v>
      </c>
      <c r="AF7" s="198">
        <v>0</v>
      </c>
      <c r="AG7" s="198">
        <v>0</v>
      </c>
      <c r="AH7" s="198">
        <v>48.09</v>
      </c>
      <c r="AI7" s="198">
        <v>45.95</v>
      </c>
      <c r="AJ7" s="198">
        <v>0</v>
      </c>
      <c r="AK7" s="198">
        <v>19.62</v>
      </c>
      <c r="AL7" s="198">
        <v>0</v>
      </c>
      <c r="AM7" s="198">
        <v>0</v>
      </c>
      <c r="AN7" s="198">
        <v>0</v>
      </c>
      <c r="AO7" s="198">
        <v>305.07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0.96</v>
      </c>
      <c r="J8" s="198">
        <v>1.63</v>
      </c>
      <c r="K8" s="198">
        <v>14.93</v>
      </c>
      <c r="L8" s="198">
        <v>1.32</v>
      </c>
      <c r="M8" s="198">
        <v>1.72</v>
      </c>
      <c r="N8" s="198">
        <v>1.48</v>
      </c>
      <c r="O8" s="198">
        <v>1.04</v>
      </c>
      <c r="P8" s="198">
        <v>0.66</v>
      </c>
      <c r="Q8" s="198">
        <v>0.24</v>
      </c>
      <c r="R8" s="198">
        <v>0.27</v>
      </c>
      <c r="S8" s="198">
        <v>2.85</v>
      </c>
      <c r="T8" s="198">
        <v>0</v>
      </c>
      <c r="U8" s="198">
        <v>1.77</v>
      </c>
      <c r="V8" s="198">
        <v>0.18</v>
      </c>
      <c r="W8" s="198">
        <v>0.57999999999999996</v>
      </c>
      <c r="X8" s="198">
        <v>0.62</v>
      </c>
      <c r="Y8" s="198">
        <v>0</v>
      </c>
      <c r="Z8" s="198">
        <v>4.1399999999999997</v>
      </c>
      <c r="AA8" s="198">
        <v>0.88</v>
      </c>
      <c r="AB8" s="198">
        <v>0</v>
      </c>
      <c r="AC8" s="198">
        <v>5.48</v>
      </c>
      <c r="AD8" s="198">
        <v>12.46</v>
      </c>
      <c r="AE8" s="198">
        <v>0</v>
      </c>
      <c r="AF8" s="198">
        <v>0</v>
      </c>
      <c r="AG8" s="198">
        <v>0</v>
      </c>
      <c r="AH8" s="198">
        <v>48.09</v>
      </c>
      <c r="AI8" s="198">
        <v>45.95</v>
      </c>
      <c r="AJ8" s="198">
        <v>0</v>
      </c>
      <c r="AK8" s="198">
        <v>19.62</v>
      </c>
      <c r="AL8" s="198">
        <v>0</v>
      </c>
      <c r="AM8" s="198">
        <v>0</v>
      </c>
      <c r="AN8" s="198">
        <v>0</v>
      </c>
      <c r="AO8" s="198">
        <v>305.07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0.96</v>
      </c>
      <c r="J9" s="198">
        <v>1.63</v>
      </c>
      <c r="K9" s="198">
        <v>14.93</v>
      </c>
      <c r="L9" s="198">
        <v>1.32</v>
      </c>
      <c r="M9" s="198">
        <v>1.72</v>
      </c>
      <c r="N9" s="198">
        <v>1.48</v>
      </c>
      <c r="O9" s="198">
        <v>1.04</v>
      </c>
      <c r="P9" s="198">
        <v>0.66</v>
      </c>
      <c r="Q9" s="198">
        <v>0.24</v>
      </c>
      <c r="R9" s="198">
        <v>0.27</v>
      </c>
      <c r="S9" s="198">
        <v>2.85</v>
      </c>
      <c r="T9" s="198">
        <v>0</v>
      </c>
      <c r="U9" s="198">
        <v>1.77</v>
      </c>
      <c r="V9" s="198">
        <v>0.18</v>
      </c>
      <c r="W9" s="198">
        <v>0.57999999999999996</v>
      </c>
      <c r="X9" s="198">
        <v>0.62</v>
      </c>
      <c r="Y9" s="198">
        <v>0</v>
      </c>
      <c r="Z9" s="198">
        <v>4.1399999999999997</v>
      </c>
      <c r="AA9" s="198">
        <v>0.88</v>
      </c>
      <c r="AB9" s="198">
        <v>0</v>
      </c>
      <c r="AC9" s="198">
        <v>5.48</v>
      </c>
      <c r="AD9" s="198">
        <v>12.46</v>
      </c>
      <c r="AE9" s="198">
        <v>0</v>
      </c>
      <c r="AF9" s="198">
        <v>0</v>
      </c>
      <c r="AG9" s="198">
        <v>0</v>
      </c>
      <c r="AH9" s="198">
        <v>48.09</v>
      </c>
      <c r="AI9" s="198">
        <v>45.95</v>
      </c>
      <c r="AJ9" s="198">
        <v>0</v>
      </c>
      <c r="AK9" s="198">
        <v>1.56</v>
      </c>
      <c r="AL9" s="198">
        <v>0</v>
      </c>
      <c r="AM9" s="198">
        <v>0</v>
      </c>
      <c r="AN9" s="198">
        <v>0</v>
      </c>
      <c r="AO9" s="198">
        <v>305.07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0.96</v>
      </c>
      <c r="J10" s="198">
        <v>1.63</v>
      </c>
      <c r="K10" s="198">
        <v>14.93</v>
      </c>
      <c r="L10" s="198">
        <v>1.32</v>
      </c>
      <c r="M10" s="198">
        <v>1.72</v>
      </c>
      <c r="N10" s="198">
        <v>1.48</v>
      </c>
      <c r="O10" s="198">
        <v>1.04</v>
      </c>
      <c r="P10" s="198">
        <v>0.66</v>
      </c>
      <c r="Q10" s="198">
        <v>0.24</v>
      </c>
      <c r="R10" s="198">
        <v>0.27</v>
      </c>
      <c r="S10" s="198">
        <v>2.85</v>
      </c>
      <c r="T10" s="198">
        <v>0</v>
      </c>
      <c r="U10" s="198">
        <v>1.77</v>
      </c>
      <c r="V10" s="198">
        <v>0.18</v>
      </c>
      <c r="W10" s="198">
        <v>0.57999999999999996</v>
      </c>
      <c r="X10" s="198">
        <v>0.62</v>
      </c>
      <c r="Y10" s="198">
        <v>0</v>
      </c>
      <c r="Z10" s="198">
        <v>4.1399999999999997</v>
      </c>
      <c r="AA10" s="198">
        <v>0.88</v>
      </c>
      <c r="AB10" s="198">
        <v>0</v>
      </c>
      <c r="AC10" s="198">
        <v>5.48</v>
      </c>
      <c r="AD10" s="198">
        <v>12.46</v>
      </c>
      <c r="AE10" s="198">
        <v>0</v>
      </c>
      <c r="AF10" s="198">
        <v>0</v>
      </c>
      <c r="AG10" s="198">
        <v>0</v>
      </c>
      <c r="AH10" s="198">
        <v>48.09</v>
      </c>
      <c r="AI10" s="198">
        <v>46.72</v>
      </c>
      <c r="AJ10" s="198">
        <v>0</v>
      </c>
      <c r="AK10" s="198">
        <v>1.56</v>
      </c>
      <c r="AL10" s="198">
        <v>0</v>
      </c>
      <c r="AM10" s="198">
        <v>0</v>
      </c>
      <c r="AN10" s="198">
        <v>0</v>
      </c>
      <c r="AO10" s="198">
        <v>305.07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0.96</v>
      </c>
      <c r="J11" s="198">
        <v>1.63</v>
      </c>
      <c r="K11" s="198">
        <v>14.93</v>
      </c>
      <c r="L11" s="198">
        <v>1.32</v>
      </c>
      <c r="M11" s="198">
        <v>1.72</v>
      </c>
      <c r="N11" s="198">
        <v>1.48</v>
      </c>
      <c r="O11" s="198">
        <v>14.43</v>
      </c>
      <c r="P11" s="198">
        <v>0.67</v>
      </c>
      <c r="Q11" s="198">
        <v>0.24</v>
      </c>
      <c r="R11" s="198">
        <v>0.27</v>
      </c>
      <c r="S11" s="198">
        <v>2.85</v>
      </c>
      <c r="T11" s="198">
        <v>0</v>
      </c>
      <c r="U11" s="198">
        <v>1.77</v>
      </c>
      <c r="V11" s="198">
        <v>0.18</v>
      </c>
      <c r="W11" s="198">
        <v>0.55000000000000004</v>
      </c>
      <c r="X11" s="198">
        <v>22.21</v>
      </c>
      <c r="Y11" s="198">
        <v>0</v>
      </c>
      <c r="Z11" s="198">
        <v>4.1399999999999997</v>
      </c>
      <c r="AA11" s="198">
        <v>0.88</v>
      </c>
      <c r="AB11" s="198">
        <v>0</v>
      </c>
      <c r="AC11" s="198">
        <v>5.48</v>
      </c>
      <c r="AD11" s="198">
        <v>12.46</v>
      </c>
      <c r="AE11" s="198">
        <v>0</v>
      </c>
      <c r="AF11" s="198">
        <v>0</v>
      </c>
      <c r="AG11" s="198">
        <v>0</v>
      </c>
      <c r="AH11" s="198">
        <v>0</v>
      </c>
      <c r="AI11" s="198">
        <v>45.95</v>
      </c>
      <c r="AJ11" s="198">
        <v>0</v>
      </c>
      <c r="AK11" s="198">
        <v>19.62</v>
      </c>
      <c r="AL11" s="198">
        <v>0</v>
      </c>
      <c r="AM11" s="198">
        <v>0</v>
      </c>
      <c r="AN11" s="198">
        <v>0</v>
      </c>
      <c r="AO11" s="198">
        <v>305.07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0.96</v>
      </c>
      <c r="J12" s="198">
        <v>1.63</v>
      </c>
      <c r="K12" s="198">
        <v>14.93</v>
      </c>
      <c r="L12" s="198">
        <v>1.32</v>
      </c>
      <c r="M12" s="198">
        <v>1.72</v>
      </c>
      <c r="N12" s="198">
        <v>1.48</v>
      </c>
      <c r="O12" s="198">
        <v>18.34</v>
      </c>
      <c r="P12" s="198">
        <v>0.67</v>
      </c>
      <c r="Q12" s="198">
        <v>0.24</v>
      </c>
      <c r="R12" s="198">
        <v>0.27</v>
      </c>
      <c r="S12" s="198">
        <v>2.85</v>
      </c>
      <c r="T12" s="198">
        <v>0</v>
      </c>
      <c r="U12" s="198">
        <v>1.77</v>
      </c>
      <c r="V12" s="198">
        <v>0.18</v>
      </c>
      <c r="W12" s="198">
        <v>0.55000000000000004</v>
      </c>
      <c r="X12" s="198">
        <v>22.21</v>
      </c>
      <c r="Y12" s="198">
        <v>0</v>
      </c>
      <c r="Z12" s="198">
        <v>4.1399999999999997</v>
      </c>
      <c r="AA12" s="198">
        <v>0.88</v>
      </c>
      <c r="AB12" s="198">
        <v>0</v>
      </c>
      <c r="AC12" s="198">
        <v>5.48</v>
      </c>
      <c r="AD12" s="198">
        <v>12.46</v>
      </c>
      <c r="AE12" s="198">
        <v>0</v>
      </c>
      <c r="AF12" s="198">
        <v>0</v>
      </c>
      <c r="AG12" s="198">
        <v>0</v>
      </c>
      <c r="AH12" s="198">
        <v>0</v>
      </c>
      <c r="AI12" s="198">
        <v>45.95</v>
      </c>
      <c r="AJ12" s="198">
        <v>0</v>
      </c>
      <c r="AK12" s="198">
        <v>19.62</v>
      </c>
      <c r="AL12" s="198">
        <v>0</v>
      </c>
      <c r="AM12" s="198">
        <v>0</v>
      </c>
      <c r="AN12" s="198">
        <v>0</v>
      </c>
      <c r="AO12" s="198">
        <v>305.07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0.96</v>
      </c>
      <c r="J13" s="198">
        <v>2.41</v>
      </c>
      <c r="K13" s="198">
        <v>14.6</v>
      </c>
      <c r="L13" s="198">
        <v>0.31</v>
      </c>
      <c r="M13" s="198">
        <v>1.72</v>
      </c>
      <c r="N13" s="198">
        <v>1.48</v>
      </c>
      <c r="O13" s="198">
        <v>1.54</v>
      </c>
      <c r="P13" s="198">
        <v>0.67</v>
      </c>
      <c r="Q13" s="198">
        <v>0.24</v>
      </c>
      <c r="R13" s="198">
        <v>0.27</v>
      </c>
      <c r="S13" s="198">
        <v>0.33</v>
      </c>
      <c r="T13" s="198">
        <v>0</v>
      </c>
      <c r="U13" s="198">
        <v>1.77</v>
      </c>
      <c r="V13" s="198">
        <v>0.18</v>
      </c>
      <c r="W13" s="198">
        <v>0.55000000000000004</v>
      </c>
      <c r="X13" s="198">
        <v>22.21</v>
      </c>
      <c r="Y13" s="198">
        <v>0</v>
      </c>
      <c r="Z13" s="198">
        <v>4.1399999999999997</v>
      </c>
      <c r="AA13" s="198">
        <v>0.88</v>
      </c>
      <c r="AB13" s="198">
        <v>0</v>
      </c>
      <c r="AC13" s="198">
        <v>5.48</v>
      </c>
      <c r="AD13" s="198">
        <v>12.46</v>
      </c>
      <c r="AE13" s="198">
        <v>0</v>
      </c>
      <c r="AF13" s="198">
        <v>0</v>
      </c>
      <c r="AG13" s="198">
        <v>0</v>
      </c>
      <c r="AH13" s="198">
        <v>0</v>
      </c>
      <c r="AI13" s="198">
        <v>45.95</v>
      </c>
      <c r="AJ13" s="198">
        <v>0</v>
      </c>
      <c r="AK13" s="198">
        <v>19.62</v>
      </c>
      <c r="AL13" s="198">
        <v>0</v>
      </c>
      <c r="AM13" s="198">
        <v>0</v>
      </c>
      <c r="AN13" s="198">
        <v>0</v>
      </c>
      <c r="AO13" s="198">
        <v>305.07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0.96</v>
      </c>
      <c r="J14" s="198">
        <v>2.41</v>
      </c>
      <c r="K14" s="198">
        <v>14.6</v>
      </c>
      <c r="L14" s="198">
        <v>0.31</v>
      </c>
      <c r="M14" s="198">
        <v>1.72</v>
      </c>
      <c r="N14" s="198">
        <v>1.48</v>
      </c>
      <c r="O14" s="198">
        <v>1.65</v>
      </c>
      <c r="P14" s="198">
        <v>0.67</v>
      </c>
      <c r="Q14" s="198">
        <v>0.24</v>
      </c>
      <c r="R14" s="198">
        <v>0.27</v>
      </c>
      <c r="S14" s="198">
        <v>0.33</v>
      </c>
      <c r="T14" s="198">
        <v>0</v>
      </c>
      <c r="U14" s="198">
        <v>1.77</v>
      </c>
      <c r="V14" s="198">
        <v>0.18</v>
      </c>
      <c r="W14" s="198">
        <v>0.55000000000000004</v>
      </c>
      <c r="X14" s="198">
        <v>22.21</v>
      </c>
      <c r="Y14" s="198">
        <v>0</v>
      </c>
      <c r="Z14" s="198">
        <v>4.1399999999999997</v>
      </c>
      <c r="AA14" s="198">
        <v>0.88</v>
      </c>
      <c r="AB14" s="198">
        <v>0</v>
      </c>
      <c r="AC14" s="198">
        <v>5.48</v>
      </c>
      <c r="AD14" s="198">
        <v>12.46</v>
      </c>
      <c r="AE14" s="198">
        <v>0</v>
      </c>
      <c r="AF14" s="198">
        <v>0</v>
      </c>
      <c r="AG14" s="198">
        <v>0</v>
      </c>
      <c r="AH14" s="198">
        <v>0</v>
      </c>
      <c r="AI14" s="198">
        <v>45.95</v>
      </c>
      <c r="AJ14" s="198">
        <v>0</v>
      </c>
      <c r="AK14" s="198">
        <v>19.62</v>
      </c>
      <c r="AL14" s="198">
        <v>0</v>
      </c>
      <c r="AM14" s="198">
        <v>0</v>
      </c>
      <c r="AN14" s="198">
        <v>0</v>
      </c>
      <c r="AO14" s="198">
        <v>305.07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0.96</v>
      </c>
      <c r="J15" s="198">
        <v>2.41</v>
      </c>
      <c r="K15" s="198">
        <v>14.6</v>
      </c>
      <c r="L15" s="198">
        <v>0.31</v>
      </c>
      <c r="M15" s="198">
        <v>1.72</v>
      </c>
      <c r="N15" s="198">
        <v>1.48</v>
      </c>
      <c r="O15" s="198">
        <v>1.76</v>
      </c>
      <c r="P15" s="198">
        <v>0.67</v>
      </c>
      <c r="Q15" s="198">
        <v>0.24</v>
      </c>
      <c r="R15" s="198">
        <v>0.27</v>
      </c>
      <c r="S15" s="198">
        <v>0.33</v>
      </c>
      <c r="T15" s="198">
        <v>0</v>
      </c>
      <c r="U15" s="198">
        <v>1.77</v>
      </c>
      <c r="V15" s="198">
        <v>0.18</v>
      </c>
      <c r="W15" s="198">
        <v>0.55000000000000004</v>
      </c>
      <c r="X15" s="198">
        <v>22.21</v>
      </c>
      <c r="Y15" s="198">
        <v>0</v>
      </c>
      <c r="Z15" s="198">
        <v>4.1399999999999997</v>
      </c>
      <c r="AA15" s="198">
        <v>0.88</v>
      </c>
      <c r="AB15" s="198">
        <v>0</v>
      </c>
      <c r="AC15" s="198">
        <v>5.48</v>
      </c>
      <c r="AD15" s="198">
        <v>12.46</v>
      </c>
      <c r="AE15" s="198">
        <v>0</v>
      </c>
      <c r="AF15" s="198">
        <v>0</v>
      </c>
      <c r="AG15" s="198">
        <v>0</v>
      </c>
      <c r="AH15" s="198">
        <v>0</v>
      </c>
      <c r="AI15" s="198">
        <v>46.72</v>
      </c>
      <c r="AJ15" s="198">
        <v>0</v>
      </c>
      <c r="AK15" s="198">
        <v>19.62</v>
      </c>
      <c r="AL15" s="198">
        <v>0</v>
      </c>
      <c r="AM15" s="198">
        <v>0</v>
      </c>
      <c r="AN15" s="198">
        <v>0</v>
      </c>
      <c r="AO15" s="198">
        <v>305.07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0.96</v>
      </c>
      <c r="J16" s="198">
        <v>2.41</v>
      </c>
      <c r="K16" s="198">
        <v>14.6</v>
      </c>
      <c r="L16" s="198">
        <v>0.31</v>
      </c>
      <c r="M16" s="198">
        <v>1.72</v>
      </c>
      <c r="N16" s="198">
        <v>1.48</v>
      </c>
      <c r="O16" s="198">
        <v>1.76</v>
      </c>
      <c r="P16" s="198">
        <v>0.67</v>
      </c>
      <c r="Q16" s="198">
        <v>0.24</v>
      </c>
      <c r="R16" s="198">
        <v>0.27</v>
      </c>
      <c r="S16" s="198">
        <v>0.33</v>
      </c>
      <c r="T16" s="198">
        <v>0</v>
      </c>
      <c r="U16" s="198">
        <v>1.77</v>
      </c>
      <c r="V16" s="198">
        <v>0.18</v>
      </c>
      <c r="W16" s="198">
        <v>0.55000000000000004</v>
      </c>
      <c r="X16" s="198">
        <v>22.21</v>
      </c>
      <c r="Y16" s="198">
        <v>0</v>
      </c>
      <c r="Z16" s="198">
        <v>4.1399999999999997</v>
      </c>
      <c r="AA16" s="198">
        <v>0.88</v>
      </c>
      <c r="AB16" s="198">
        <v>0</v>
      </c>
      <c r="AC16" s="198">
        <v>5.48</v>
      </c>
      <c r="AD16" s="198">
        <v>12.46</v>
      </c>
      <c r="AE16" s="198">
        <v>0</v>
      </c>
      <c r="AF16" s="198">
        <v>0</v>
      </c>
      <c r="AG16" s="198">
        <v>0</v>
      </c>
      <c r="AH16" s="198">
        <v>0</v>
      </c>
      <c r="AI16" s="198">
        <v>45.95</v>
      </c>
      <c r="AJ16" s="198">
        <v>0</v>
      </c>
      <c r="AK16" s="198">
        <v>19.62</v>
      </c>
      <c r="AL16" s="198">
        <v>0</v>
      </c>
      <c r="AM16" s="198">
        <v>0</v>
      </c>
      <c r="AN16" s="198">
        <v>0</v>
      </c>
      <c r="AO16" s="198">
        <v>305.07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3.13</v>
      </c>
      <c r="K17" s="198">
        <v>14.6</v>
      </c>
      <c r="L17" s="198">
        <v>0.31</v>
      </c>
      <c r="M17" s="198">
        <v>1.72</v>
      </c>
      <c r="N17" s="198">
        <v>1.48</v>
      </c>
      <c r="O17" s="198">
        <v>1.76</v>
      </c>
      <c r="P17" s="198">
        <v>0.67</v>
      </c>
      <c r="Q17" s="198">
        <v>0.24</v>
      </c>
      <c r="R17" s="198">
        <v>0.27</v>
      </c>
      <c r="S17" s="198">
        <v>0.33</v>
      </c>
      <c r="T17" s="198">
        <v>0</v>
      </c>
      <c r="U17" s="198">
        <v>1.77</v>
      </c>
      <c r="V17" s="198">
        <v>0.18</v>
      </c>
      <c r="W17" s="198">
        <v>0.55000000000000004</v>
      </c>
      <c r="X17" s="198">
        <v>22.21</v>
      </c>
      <c r="Y17" s="198">
        <v>0</v>
      </c>
      <c r="Z17" s="198">
        <v>4.1399999999999997</v>
      </c>
      <c r="AA17" s="198">
        <v>0.88</v>
      </c>
      <c r="AB17" s="198">
        <v>0</v>
      </c>
      <c r="AC17" s="198">
        <v>5.48</v>
      </c>
      <c r="AD17" s="198">
        <v>12.46</v>
      </c>
      <c r="AE17" s="198">
        <v>0</v>
      </c>
      <c r="AF17" s="198">
        <v>0</v>
      </c>
      <c r="AG17" s="198">
        <v>0</v>
      </c>
      <c r="AH17" s="198">
        <v>0</v>
      </c>
      <c r="AI17" s="198">
        <v>45.95</v>
      </c>
      <c r="AJ17" s="198">
        <v>0</v>
      </c>
      <c r="AK17" s="198">
        <v>19.62</v>
      </c>
      <c r="AL17" s="198">
        <v>0</v>
      </c>
      <c r="AM17" s="198">
        <v>0</v>
      </c>
      <c r="AN17" s="198">
        <v>0</v>
      </c>
      <c r="AO17" s="198">
        <v>305.07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3.13</v>
      </c>
      <c r="K18" s="198">
        <v>14.6</v>
      </c>
      <c r="L18" s="198">
        <v>0.31</v>
      </c>
      <c r="M18" s="198">
        <v>1.72</v>
      </c>
      <c r="N18" s="198">
        <v>1.48</v>
      </c>
      <c r="O18" s="198">
        <v>1.99</v>
      </c>
      <c r="P18" s="198">
        <v>0.67</v>
      </c>
      <c r="Q18" s="198">
        <v>0.24</v>
      </c>
      <c r="R18" s="198">
        <v>0.27</v>
      </c>
      <c r="S18" s="198">
        <v>0.33</v>
      </c>
      <c r="T18" s="198">
        <v>0</v>
      </c>
      <c r="U18" s="198">
        <v>1.77</v>
      </c>
      <c r="V18" s="198">
        <v>0.18</v>
      </c>
      <c r="W18" s="198">
        <v>0.55000000000000004</v>
      </c>
      <c r="X18" s="198">
        <v>22.21</v>
      </c>
      <c r="Y18" s="198">
        <v>0</v>
      </c>
      <c r="Z18" s="198">
        <v>4.1399999999999997</v>
      </c>
      <c r="AA18" s="198">
        <v>0.88</v>
      </c>
      <c r="AB18" s="198">
        <v>0</v>
      </c>
      <c r="AC18" s="198">
        <v>5.48</v>
      </c>
      <c r="AD18" s="198">
        <v>12.46</v>
      </c>
      <c r="AE18" s="198">
        <v>0</v>
      </c>
      <c r="AF18" s="198">
        <v>0</v>
      </c>
      <c r="AG18" s="198">
        <v>0</v>
      </c>
      <c r="AH18" s="198">
        <v>0</v>
      </c>
      <c r="AI18" s="198">
        <v>45.95</v>
      </c>
      <c r="AJ18" s="198">
        <v>0</v>
      </c>
      <c r="AK18" s="198">
        <v>19.62</v>
      </c>
      <c r="AL18" s="198">
        <v>0</v>
      </c>
      <c r="AM18" s="198">
        <v>0</v>
      </c>
      <c r="AN18" s="198">
        <v>0</v>
      </c>
      <c r="AO18" s="198">
        <v>305.07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3.13</v>
      </c>
      <c r="K19" s="198">
        <v>14.6</v>
      </c>
      <c r="L19" s="198">
        <v>0.31</v>
      </c>
      <c r="M19" s="198">
        <v>1.72</v>
      </c>
      <c r="N19" s="198">
        <v>1.48</v>
      </c>
      <c r="O19" s="198">
        <v>1.99</v>
      </c>
      <c r="P19" s="198">
        <v>0.67</v>
      </c>
      <c r="Q19" s="198">
        <v>0.24</v>
      </c>
      <c r="R19" s="198">
        <v>0.27</v>
      </c>
      <c r="S19" s="198">
        <v>0.33</v>
      </c>
      <c r="T19" s="198">
        <v>0</v>
      </c>
      <c r="U19" s="198">
        <v>1.77</v>
      </c>
      <c r="V19" s="198">
        <v>0.18</v>
      </c>
      <c r="W19" s="198">
        <v>0.55000000000000004</v>
      </c>
      <c r="X19" s="198">
        <v>22.21</v>
      </c>
      <c r="Y19" s="198">
        <v>0</v>
      </c>
      <c r="Z19" s="198">
        <v>4.1399999999999997</v>
      </c>
      <c r="AA19" s="198">
        <v>0.88</v>
      </c>
      <c r="AB19" s="198">
        <v>0</v>
      </c>
      <c r="AC19" s="198">
        <v>5.48</v>
      </c>
      <c r="AD19" s="198">
        <v>12.46</v>
      </c>
      <c r="AE19" s="198">
        <v>0</v>
      </c>
      <c r="AF19" s="198">
        <v>0</v>
      </c>
      <c r="AG19" s="198">
        <v>0</v>
      </c>
      <c r="AH19" s="198">
        <v>0</v>
      </c>
      <c r="AI19" s="198">
        <v>45.95</v>
      </c>
      <c r="AJ19" s="198">
        <v>0</v>
      </c>
      <c r="AK19" s="198">
        <v>23.62</v>
      </c>
      <c r="AL19" s="198">
        <v>0</v>
      </c>
      <c r="AM19" s="198">
        <v>0</v>
      </c>
      <c r="AN19" s="198">
        <v>0</v>
      </c>
      <c r="AO19" s="198">
        <v>305.07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3.13</v>
      </c>
      <c r="K20" s="198">
        <v>14.6</v>
      </c>
      <c r="L20" s="198">
        <v>0.31</v>
      </c>
      <c r="M20" s="198">
        <v>1.72</v>
      </c>
      <c r="N20" s="198">
        <v>1.48</v>
      </c>
      <c r="O20" s="198">
        <v>1.99</v>
      </c>
      <c r="P20" s="198">
        <v>0.67</v>
      </c>
      <c r="Q20" s="198">
        <v>0.24</v>
      </c>
      <c r="R20" s="198">
        <v>0.27</v>
      </c>
      <c r="S20" s="198">
        <v>0.33</v>
      </c>
      <c r="T20" s="198">
        <v>0</v>
      </c>
      <c r="U20" s="198">
        <v>1.77</v>
      </c>
      <c r="V20" s="198">
        <v>0.18</v>
      </c>
      <c r="W20" s="198">
        <v>0.55000000000000004</v>
      </c>
      <c r="X20" s="198">
        <v>22.21</v>
      </c>
      <c r="Y20" s="198">
        <v>0</v>
      </c>
      <c r="Z20" s="198">
        <v>4.1399999999999997</v>
      </c>
      <c r="AA20" s="198">
        <v>0.88</v>
      </c>
      <c r="AB20" s="198">
        <v>0</v>
      </c>
      <c r="AC20" s="198">
        <v>5.48</v>
      </c>
      <c r="AD20" s="198">
        <v>12.46</v>
      </c>
      <c r="AE20" s="198">
        <v>0</v>
      </c>
      <c r="AF20" s="198">
        <v>0</v>
      </c>
      <c r="AG20" s="198">
        <v>0</v>
      </c>
      <c r="AH20" s="198">
        <v>0</v>
      </c>
      <c r="AI20" s="198">
        <v>45.95</v>
      </c>
      <c r="AJ20" s="198">
        <v>0</v>
      </c>
      <c r="AK20" s="198">
        <v>23.62</v>
      </c>
      <c r="AL20" s="198">
        <v>0</v>
      </c>
      <c r="AM20" s="198">
        <v>0</v>
      </c>
      <c r="AN20" s="198">
        <v>0</v>
      </c>
      <c r="AO20" s="198">
        <v>305.07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3.13</v>
      </c>
      <c r="K21" s="198">
        <v>14.6</v>
      </c>
      <c r="L21" s="198">
        <v>0.31</v>
      </c>
      <c r="M21" s="198">
        <v>1.72</v>
      </c>
      <c r="N21" s="198">
        <v>1.48</v>
      </c>
      <c r="O21" s="198">
        <v>1.87</v>
      </c>
      <c r="P21" s="198">
        <v>0.67</v>
      </c>
      <c r="Q21" s="198">
        <v>0.24</v>
      </c>
      <c r="R21" s="198">
        <v>0.27</v>
      </c>
      <c r="S21" s="198">
        <v>0.33</v>
      </c>
      <c r="T21" s="198">
        <v>0</v>
      </c>
      <c r="U21" s="198">
        <v>1.77</v>
      </c>
      <c r="V21" s="198">
        <v>0.18</v>
      </c>
      <c r="W21" s="198">
        <v>0.55000000000000004</v>
      </c>
      <c r="X21" s="198">
        <v>22.21</v>
      </c>
      <c r="Y21" s="198">
        <v>0</v>
      </c>
      <c r="Z21" s="198">
        <v>4.1399999999999997</v>
      </c>
      <c r="AA21" s="198">
        <v>0.88</v>
      </c>
      <c r="AB21" s="198">
        <v>0</v>
      </c>
      <c r="AC21" s="198">
        <v>5.48</v>
      </c>
      <c r="AD21" s="198">
        <v>12.46</v>
      </c>
      <c r="AE21" s="198">
        <v>0</v>
      </c>
      <c r="AF21" s="198">
        <v>0</v>
      </c>
      <c r="AG21" s="198">
        <v>0</v>
      </c>
      <c r="AH21" s="198">
        <v>0</v>
      </c>
      <c r="AI21" s="198">
        <v>46.72</v>
      </c>
      <c r="AJ21" s="198">
        <v>0</v>
      </c>
      <c r="AK21" s="198">
        <v>23.62</v>
      </c>
      <c r="AL21" s="198">
        <v>0</v>
      </c>
      <c r="AM21" s="198">
        <v>0</v>
      </c>
      <c r="AN21" s="198">
        <v>0</v>
      </c>
      <c r="AO21" s="198">
        <v>305.07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3.13</v>
      </c>
      <c r="K22" s="198">
        <v>14.6</v>
      </c>
      <c r="L22" s="198">
        <v>0.31</v>
      </c>
      <c r="M22" s="198">
        <v>1.72</v>
      </c>
      <c r="N22" s="198">
        <v>1.48</v>
      </c>
      <c r="O22" s="198">
        <v>1.87</v>
      </c>
      <c r="P22" s="198">
        <v>0.67</v>
      </c>
      <c r="Q22" s="198">
        <v>0.24</v>
      </c>
      <c r="R22" s="198">
        <v>0.27</v>
      </c>
      <c r="S22" s="198">
        <v>0.33</v>
      </c>
      <c r="T22" s="198">
        <v>0</v>
      </c>
      <c r="U22" s="198">
        <v>1.77</v>
      </c>
      <c r="V22" s="198">
        <v>0.18</v>
      </c>
      <c r="W22" s="198">
        <v>0.55000000000000004</v>
      </c>
      <c r="X22" s="198">
        <v>22.21</v>
      </c>
      <c r="Y22" s="198">
        <v>0</v>
      </c>
      <c r="Z22" s="198">
        <v>4.1399999999999997</v>
      </c>
      <c r="AA22" s="198">
        <v>0.88</v>
      </c>
      <c r="AB22" s="198">
        <v>0</v>
      </c>
      <c r="AC22" s="198">
        <v>5.48</v>
      </c>
      <c r="AD22" s="198">
        <v>12.46</v>
      </c>
      <c r="AE22" s="198">
        <v>0</v>
      </c>
      <c r="AF22" s="198">
        <v>0</v>
      </c>
      <c r="AG22" s="198">
        <v>0</v>
      </c>
      <c r="AH22" s="198">
        <v>0</v>
      </c>
      <c r="AI22" s="198">
        <v>45.95</v>
      </c>
      <c r="AJ22" s="198">
        <v>0</v>
      </c>
      <c r="AK22" s="198">
        <v>23.62</v>
      </c>
      <c r="AL22" s="198">
        <v>0</v>
      </c>
      <c r="AM22" s="198">
        <v>0</v>
      </c>
      <c r="AN22" s="198">
        <v>0</v>
      </c>
      <c r="AO22" s="198">
        <v>305.07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3.13</v>
      </c>
      <c r="K23" s="198">
        <v>14.6</v>
      </c>
      <c r="L23" s="198">
        <v>0.31</v>
      </c>
      <c r="M23" s="198">
        <v>1.72</v>
      </c>
      <c r="N23" s="198">
        <v>1.48</v>
      </c>
      <c r="O23" s="198">
        <v>1.87</v>
      </c>
      <c r="P23" s="198">
        <v>0.67</v>
      </c>
      <c r="Q23" s="198">
        <v>0.24</v>
      </c>
      <c r="R23" s="198">
        <v>0.27</v>
      </c>
      <c r="S23" s="198">
        <v>0.33</v>
      </c>
      <c r="T23" s="198">
        <v>0</v>
      </c>
      <c r="U23" s="198">
        <v>1.77</v>
      </c>
      <c r="V23" s="198">
        <v>0.18</v>
      </c>
      <c r="W23" s="198">
        <v>0.55000000000000004</v>
      </c>
      <c r="X23" s="198">
        <v>22.21</v>
      </c>
      <c r="Y23" s="198">
        <v>0</v>
      </c>
      <c r="Z23" s="198">
        <v>4.1399999999999997</v>
      </c>
      <c r="AA23" s="198">
        <v>0.88</v>
      </c>
      <c r="AB23" s="198">
        <v>0</v>
      </c>
      <c r="AC23" s="198">
        <v>5.48</v>
      </c>
      <c r="AD23" s="198">
        <v>12.46</v>
      </c>
      <c r="AE23" s="198">
        <v>0</v>
      </c>
      <c r="AF23" s="198">
        <v>0</v>
      </c>
      <c r="AG23" s="198">
        <v>0</v>
      </c>
      <c r="AH23" s="198">
        <v>0</v>
      </c>
      <c r="AI23" s="198">
        <v>45.95</v>
      </c>
      <c r="AJ23" s="198">
        <v>0</v>
      </c>
      <c r="AK23" s="198">
        <v>23.62</v>
      </c>
      <c r="AL23" s="198">
        <v>0</v>
      </c>
      <c r="AM23" s="198">
        <v>0</v>
      </c>
      <c r="AN23" s="198">
        <v>0</v>
      </c>
      <c r="AO23" s="198">
        <v>305.07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3.13</v>
      </c>
      <c r="K24" s="198">
        <v>14.6</v>
      </c>
      <c r="L24" s="198">
        <v>0.31</v>
      </c>
      <c r="M24" s="198">
        <v>1.72</v>
      </c>
      <c r="N24" s="198">
        <v>1.48</v>
      </c>
      <c r="O24" s="198">
        <v>1.87</v>
      </c>
      <c r="P24" s="198">
        <v>0.67</v>
      </c>
      <c r="Q24" s="198">
        <v>0.24</v>
      </c>
      <c r="R24" s="198">
        <v>0.27</v>
      </c>
      <c r="S24" s="198">
        <v>0.33</v>
      </c>
      <c r="T24" s="198">
        <v>0</v>
      </c>
      <c r="U24" s="198">
        <v>1.77</v>
      </c>
      <c r="V24" s="198">
        <v>0.18</v>
      </c>
      <c r="W24" s="198">
        <v>0.55000000000000004</v>
      </c>
      <c r="X24" s="198">
        <v>22.21</v>
      </c>
      <c r="Y24" s="198">
        <v>0</v>
      </c>
      <c r="Z24" s="198">
        <v>4.1399999999999997</v>
      </c>
      <c r="AA24" s="198">
        <v>0.88</v>
      </c>
      <c r="AB24" s="198">
        <v>0</v>
      </c>
      <c r="AC24" s="198">
        <v>5.48</v>
      </c>
      <c r="AD24" s="198">
        <v>12.46</v>
      </c>
      <c r="AE24" s="198">
        <v>0</v>
      </c>
      <c r="AF24" s="198">
        <v>0</v>
      </c>
      <c r="AG24" s="198">
        <v>0</v>
      </c>
      <c r="AH24" s="198">
        <v>0</v>
      </c>
      <c r="AI24" s="198">
        <v>45.95</v>
      </c>
      <c r="AJ24" s="198">
        <v>0</v>
      </c>
      <c r="AK24" s="198">
        <v>23.62</v>
      </c>
      <c r="AL24" s="198">
        <v>0</v>
      </c>
      <c r="AM24" s="198">
        <v>0</v>
      </c>
      <c r="AN24" s="198">
        <v>0</v>
      </c>
      <c r="AO24" s="198">
        <v>305.07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3.13</v>
      </c>
      <c r="K25" s="198">
        <v>14.6</v>
      </c>
      <c r="L25" s="198">
        <v>0.31</v>
      </c>
      <c r="M25" s="198">
        <v>1.72</v>
      </c>
      <c r="N25" s="198">
        <v>1.48</v>
      </c>
      <c r="O25" s="198">
        <v>1.87</v>
      </c>
      <c r="P25" s="198">
        <v>0.67</v>
      </c>
      <c r="Q25" s="198">
        <v>0.24</v>
      </c>
      <c r="R25" s="198">
        <v>0.27</v>
      </c>
      <c r="S25" s="198">
        <v>0.33</v>
      </c>
      <c r="T25" s="198">
        <v>0</v>
      </c>
      <c r="U25" s="198">
        <v>1.77</v>
      </c>
      <c r="V25" s="198">
        <v>0.18</v>
      </c>
      <c r="W25" s="198">
        <v>0.55000000000000004</v>
      </c>
      <c r="X25" s="198">
        <v>22.21</v>
      </c>
      <c r="Y25" s="198">
        <v>0</v>
      </c>
      <c r="Z25" s="198">
        <v>4.1399999999999997</v>
      </c>
      <c r="AA25" s="198">
        <v>0.88</v>
      </c>
      <c r="AB25" s="198">
        <v>0</v>
      </c>
      <c r="AC25" s="198">
        <v>5.48</v>
      </c>
      <c r="AD25" s="198">
        <v>12.46</v>
      </c>
      <c r="AE25" s="198">
        <v>0</v>
      </c>
      <c r="AF25" s="198">
        <v>0</v>
      </c>
      <c r="AG25" s="198">
        <v>0</v>
      </c>
      <c r="AH25" s="198">
        <v>0</v>
      </c>
      <c r="AI25" s="198">
        <v>45.95</v>
      </c>
      <c r="AJ25" s="198">
        <v>0</v>
      </c>
      <c r="AK25" s="198">
        <v>23.62</v>
      </c>
      <c r="AL25" s="198">
        <v>0</v>
      </c>
      <c r="AM25" s="198">
        <v>0</v>
      </c>
      <c r="AN25" s="198">
        <v>0</v>
      </c>
      <c r="AO25" s="198">
        <v>305.07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3.13</v>
      </c>
      <c r="K26" s="198">
        <v>14.6</v>
      </c>
      <c r="L26" s="198">
        <v>0.31</v>
      </c>
      <c r="M26" s="198">
        <v>1.72</v>
      </c>
      <c r="N26" s="198">
        <v>1.48</v>
      </c>
      <c r="O26" s="198">
        <v>1.87</v>
      </c>
      <c r="P26" s="198">
        <v>0.67</v>
      </c>
      <c r="Q26" s="198">
        <v>0.24</v>
      </c>
      <c r="R26" s="198">
        <v>0.27</v>
      </c>
      <c r="S26" s="198">
        <v>0.33</v>
      </c>
      <c r="T26" s="198">
        <v>0</v>
      </c>
      <c r="U26" s="198">
        <v>1.77</v>
      </c>
      <c r="V26" s="198">
        <v>0.18</v>
      </c>
      <c r="W26" s="198">
        <v>0.55000000000000004</v>
      </c>
      <c r="X26" s="198">
        <v>22.21</v>
      </c>
      <c r="Y26" s="198">
        <v>0</v>
      </c>
      <c r="Z26" s="198">
        <v>4.1399999999999997</v>
      </c>
      <c r="AA26" s="198">
        <v>0.88</v>
      </c>
      <c r="AB26" s="198">
        <v>0</v>
      </c>
      <c r="AC26" s="198">
        <v>5.48</v>
      </c>
      <c r="AD26" s="198">
        <v>12.46</v>
      </c>
      <c r="AE26" s="198">
        <v>0</v>
      </c>
      <c r="AF26" s="198">
        <v>0</v>
      </c>
      <c r="AG26" s="198">
        <v>0</v>
      </c>
      <c r="AH26" s="198">
        <v>0</v>
      </c>
      <c r="AI26" s="198">
        <v>45.95</v>
      </c>
      <c r="AJ26" s="198">
        <v>0</v>
      </c>
      <c r="AK26" s="198">
        <v>23.62</v>
      </c>
      <c r="AL26" s="198">
        <v>0</v>
      </c>
      <c r="AM26" s="198">
        <v>0</v>
      </c>
      <c r="AN26" s="198">
        <v>0</v>
      </c>
      <c r="AO26" s="198">
        <v>305.07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0.03</v>
      </c>
      <c r="K27" s="198">
        <v>14.6</v>
      </c>
      <c r="L27" s="198">
        <v>0.31</v>
      </c>
      <c r="M27" s="198">
        <v>1.72</v>
      </c>
      <c r="N27" s="198">
        <v>1.48</v>
      </c>
      <c r="O27" s="198">
        <v>1.87</v>
      </c>
      <c r="P27" s="198">
        <v>0.67</v>
      </c>
      <c r="Q27" s="198">
        <v>0.24</v>
      </c>
      <c r="R27" s="198">
        <v>0.27</v>
      </c>
      <c r="S27" s="198">
        <v>0.33</v>
      </c>
      <c r="T27" s="198">
        <v>0</v>
      </c>
      <c r="U27" s="198">
        <v>1.77</v>
      </c>
      <c r="V27" s="198">
        <v>0.18</v>
      </c>
      <c r="W27" s="198">
        <v>0.55000000000000004</v>
      </c>
      <c r="X27" s="198">
        <v>22.21</v>
      </c>
      <c r="Y27" s="198">
        <v>0</v>
      </c>
      <c r="Z27" s="198">
        <v>4.1399999999999997</v>
      </c>
      <c r="AA27" s="198">
        <v>0.88</v>
      </c>
      <c r="AB27" s="198">
        <v>0</v>
      </c>
      <c r="AC27" s="198">
        <v>5.48</v>
      </c>
      <c r="AD27" s="198">
        <v>12.46</v>
      </c>
      <c r="AE27" s="198">
        <v>0</v>
      </c>
      <c r="AF27" s="198">
        <v>0</v>
      </c>
      <c r="AG27" s="198">
        <v>0</v>
      </c>
      <c r="AH27" s="198">
        <v>0</v>
      </c>
      <c r="AI27" s="198">
        <v>46.72</v>
      </c>
      <c r="AJ27" s="198">
        <v>0</v>
      </c>
      <c r="AK27" s="198">
        <v>23.62</v>
      </c>
      <c r="AL27" s="198">
        <v>0</v>
      </c>
      <c r="AM27" s="198">
        <v>0</v>
      </c>
      <c r="AN27" s="198">
        <v>0</v>
      </c>
      <c r="AO27" s="198">
        <v>305.07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0.03</v>
      </c>
      <c r="K28" s="198">
        <v>14.6</v>
      </c>
      <c r="L28" s="198">
        <v>0.31</v>
      </c>
      <c r="M28" s="198">
        <v>1.72</v>
      </c>
      <c r="N28" s="198">
        <v>1.48</v>
      </c>
      <c r="O28" s="198">
        <v>1.87</v>
      </c>
      <c r="P28" s="198">
        <v>0.67</v>
      </c>
      <c r="Q28" s="198">
        <v>0.24</v>
      </c>
      <c r="R28" s="198">
        <v>0.27</v>
      </c>
      <c r="S28" s="198">
        <v>0.33</v>
      </c>
      <c r="T28" s="198">
        <v>0</v>
      </c>
      <c r="U28" s="198">
        <v>1.77</v>
      </c>
      <c r="V28" s="198">
        <v>0.18</v>
      </c>
      <c r="W28" s="198">
        <v>0.55000000000000004</v>
      </c>
      <c r="X28" s="198">
        <v>22.21</v>
      </c>
      <c r="Y28" s="198">
        <v>0</v>
      </c>
      <c r="Z28" s="198">
        <v>4.1399999999999997</v>
      </c>
      <c r="AA28" s="198">
        <v>0.88</v>
      </c>
      <c r="AB28" s="198">
        <v>0</v>
      </c>
      <c r="AC28" s="198">
        <v>5.48</v>
      </c>
      <c r="AD28" s="198">
        <v>12.46</v>
      </c>
      <c r="AE28" s="198">
        <v>0</v>
      </c>
      <c r="AF28" s="198">
        <v>0</v>
      </c>
      <c r="AG28" s="198">
        <v>0</v>
      </c>
      <c r="AH28" s="198">
        <v>0</v>
      </c>
      <c r="AI28" s="198">
        <v>45.95</v>
      </c>
      <c r="AJ28" s="198">
        <v>0</v>
      </c>
      <c r="AK28" s="198">
        <v>23.62</v>
      </c>
      <c r="AL28" s="198">
        <v>0</v>
      </c>
      <c r="AM28" s="198">
        <v>0</v>
      </c>
      <c r="AN28" s="198">
        <v>0</v>
      </c>
      <c r="AO28" s="198">
        <v>305.07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0.03</v>
      </c>
      <c r="K29" s="198">
        <v>14.6</v>
      </c>
      <c r="L29" s="198">
        <v>0.31</v>
      </c>
      <c r="M29" s="198">
        <v>1.72</v>
      </c>
      <c r="N29" s="198">
        <v>1.48</v>
      </c>
      <c r="O29" s="198">
        <v>1.87</v>
      </c>
      <c r="P29" s="198">
        <v>0.67</v>
      </c>
      <c r="Q29" s="198">
        <v>0.24</v>
      </c>
      <c r="R29" s="198">
        <v>0.27</v>
      </c>
      <c r="S29" s="198">
        <v>0.33</v>
      </c>
      <c r="T29" s="198">
        <v>0</v>
      </c>
      <c r="U29" s="198">
        <v>1.77</v>
      </c>
      <c r="V29" s="198">
        <v>0.18</v>
      </c>
      <c r="W29" s="198">
        <v>0.54</v>
      </c>
      <c r="X29" s="198">
        <v>22.21</v>
      </c>
      <c r="Y29" s="198">
        <v>0</v>
      </c>
      <c r="Z29" s="198">
        <v>4.1399999999999997</v>
      </c>
      <c r="AA29" s="198">
        <v>0.88</v>
      </c>
      <c r="AB29" s="198">
        <v>0</v>
      </c>
      <c r="AC29" s="198">
        <v>5.48</v>
      </c>
      <c r="AD29" s="198">
        <v>12.46</v>
      </c>
      <c r="AE29" s="198">
        <v>0</v>
      </c>
      <c r="AF29" s="198">
        <v>0</v>
      </c>
      <c r="AG29" s="198">
        <v>0</v>
      </c>
      <c r="AH29" s="198">
        <v>0</v>
      </c>
      <c r="AI29" s="198">
        <v>45.95</v>
      </c>
      <c r="AJ29" s="198">
        <v>0</v>
      </c>
      <c r="AK29" s="198">
        <v>23.62</v>
      </c>
      <c r="AL29" s="198">
        <v>0</v>
      </c>
      <c r="AM29" s="198">
        <v>0</v>
      </c>
      <c r="AN29" s="198">
        <v>0</v>
      </c>
      <c r="AO29" s="198">
        <v>305.07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0.03</v>
      </c>
      <c r="K30" s="198">
        <v>14.6</v>
      </c>
      <c r="L30" s="198">
        <v>0.31</v>
      </c>
      <c r="M30" s="198">
        <v>1.72</v>
      </c>
      <c r="N30" s="198">
        <v>1.48</v>
      </c>
      <c r="O30" s="198">
        <v>1.87</v>
      </c>
      <c r="P30" s="198">
        <v>0.67</v>
      </c>
      <c r="Q30" s="198">
        <v>0.24</v>
      </c>
      <c r="R30" s="198">
        <v>0.27</v>
      </c>
      <c r="S30" s="198">
        <v>0.33</v>
      </c>
      <c r="T30" s="198">
        <v>0</v>
      </c>
      <c r="U30" s="198">
        <v>1.77</v>
      </c>
      <c r="V30" s="198">
        <v>0.18</v>
      </c>
      <c r="W30" s="198">
        <v>0.54</v>
      </c>
      <c r="X30" s="198">
        <v>22.21</v>
      </c>
      <c r="Y30" s="198">
        <v>0</v>
      </c>
      <c r="Z30" s="198">
        <v>4.1399999999999997</v>
      </c>
      <c r="AA30" s="198">
        <v>0.88</v>
      </c>
      <c r="AB30" s="198">
        <v>0</v>
      </c>
      <c r="AC30" s="198">
        <v>5.48</v>
      </c>
      <c r="AD30" s="198">
        <v>12.46</v>
      </c>
      <c r="AE30" s="198">
        <v>0</v>
      </c>
      <c r="AF30" s="198">
        <v>0</v>
      </c>
      <c r="AG30" s="198">
        <v>0</v>
      </c>
      <c r="AH30" s="198">
        <v>0</v>
      </c>
      <c r="AI30" s="198">
        <v>45.95</v>
      </c>
      <c r="AJ30" s="198">
        <v>0</v>
      </c>
      <c r="AK30" s="198">
        <v>23.62</v>
      </c>
      <c r="AL30" s="198">
        <v>0</v>
      </c>
      <c r="AM30" s="198">
        <v>0</v>
      </c>
      <c r="AN30" s="198">
        <v>0</v>
      </c>
      <c r="AO30" s="198">
        <v>305.07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0.03</v>
      </c>
      <c r="K31" s="198">
        <v>14.6</v>
      </c>
      <c r="L31" s="198">
        <v>0.31</v>
      </c>
      <c r="M31" s="198">
        <v>1.72</v>
      </c>
      <c r="N31" s="198">
        <v>1.48</v>
      </c>
      <c r="O31" s="198">
        <v>1.87</v>
      </c>
      <c r="P31" s="198">
        <v>0.67</v>
      </c>
      <c r="Q31" s="198">
        <v>0.24</v>
      </c>
      <c r="R31" s="198">
        <v>0.27</v>
      </c>
      <c r="S31" s="198">
        <v>0.33</v>
      </c>
      <c r="T31" s="198">
        <v>0</v>
      </c>
      <c r="U31" s="198">
        <v>1.77</v>
      </c>
      <c r="V31" s="198">
        <v>0.18</v>
      </c>
      <c r="W31" s="198">
        <v>0.54</v>
      </c>
      <c r="X31" s="198">
        <v>0.62</v>
      </c>
      <c r="Y31" s="198">
        <v>0</v>
      </c>
      <c r="Z31" s="198">
        <v>4.1399999999999997</v>
      </c>
      <c r="AA31" s="198">
        <v>0.88</v>
      </c>
      <c r="AB31" s="198">
        <v>0</v>
      </c>
      <c r="AC31" s="198">
        <v>3.54</v>
      </c>
      <c r="AD31" s="198">
        <v>12.46</v>
      </c>
      <c r="AE31" s="198">
        <v>0</v>
      </c>
      <c r="AF31" s="198">
        <v>0</v>
      </c>
      <c r="AG31" s="198">
        <v>0</v>
      </c>
      <c r="AH31" s="198">
        <v>0</v>
      </c>
      <c r="AI31" s="198">
        <v>43.77</v>
      </c>
      <c r="AJ31" s="198">
        <v>0</v>
      </c>
      <c r="AK31" s="198">
        <v>23.62</v>
      </c>
      <c r="AL31" s="198">
        <v>0</v>
      </c>
      <c r="AM31" s="198">
        <v>0</v>
      </c>
      <c r="AN31" s="198">
        <v>0</v>
      </c>
      <c r="AO31" s="198">
        <v>305.07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0.03</v>
      </c>
      <c r="K32" s="198">
        <v>14.6</v>
      </c>
      <c r="L32" s="198">
        <v>0.31</v>
      </c>
      <c r="M32" s="198">
        <v>1.72</v>
      </c>
      <c r="N32" s="198">
        <v>1.48</v>
      </c>
      <c r="O32" s="198">
        <v>1.87</v>
      </c>
      <c r="P32" s="198">
        <v>0.67</v>
      </c>
      <c r="Q32" s="198">
        <v>0.24</v>
      </c>
      <c r="R32" s="198">
        <v>0.27</v>
      </c>
      <c r="S32" s="198">
        <v>0.33</v>
      </c>
      <c r="T32" s="198">
        <v>0</v>
      </c>
      <c r="U32" s="198">
        <v>1.77</v>
      </c>
      <c r="V32" s="198">
        <v>0.18</v>
      </c>
      <c r="W32" s="198">
        <v>0.54</v>
      </c>
      <c r="X32" s="198">
        <v>0.62</v>
      </c>
      <c r="Y32" s="198">
        <v>0</v>
      </c>
      <c r="Z32" s="198">
        <v>4.1399999999999997</v>
      </c>
      <c r="AA32" s="198">
        <v>0.88</v>
      </c>
      <c r="AB32" s="198">
        <v>0</v>
      </c>
      <c r="AC32" s="198">
        <v>3.54</v>
      </c>
      <c r="AD32" s="198">
        <v>12.46</v>
      </c>
      <c r="AE32" s="198">
        <v>0</v>
      </c>
      <c r="AF32" s="198">
        <v>0</v>
      </c>
      <c r="AG32" s="198">
        <v>0</v>
      </c>
      <c r="AH32" s="198">
        <v>0</v>
      </c>
      <c r="AI32" s="198">
        <v>43.77</v>
      </c>
      <c r="AJ32" s="198">
        <v>0</v>
      </c>
      <c r="AK32" s="198">
        <v>23.62</v>
      </c>
      <c r="AL32" s="198">
        <v>0</v>
      </c>
      <c r="AM32" s="198">
        <v>0</v>
      </c>
      <c r="AN32" s="198">
        <v>0</v>
      </c>
      <c r="AO32" s="198">
        <v>305.07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0.03</v>
      </c>
      <c r="K33" s="198">
        <v>14.6</v>
      </c>
      <c r="L33" s="198">
        <v>0.31</v>
      </c>
      <c r="M33" s="198">
        <v>1.72</v>
      </c>
      <c r="N33" s="198">
        <v>1.48</v>
      </c>
      <c r="O33" s="198">
        <v>2.0299999999999998</v>
      </c>
      <c r="P33" s="198">
        <v>0.67</v>
      </c>
      <c r="Q33" s="198">
        <v>0.24</v>
      </c>
      <c r="R33" s="198">
        <v>0.27</v>
      </c>
      <c r="S33" s="198">
        <v>0.33</v>
      </c>
      <c r="T33" s="198">
        <v>0</v>
      </c>
      <c r="U33" s="198">
        <v>1.77</v>
      </c>
      <c r="V33" s="198">
        <v>0.18</v>
      </c>
      <c r="W33" s="198">
        <v>0.54</v>
      </c>
      <c r="X33" s="198">
        <v>0.62</v>
      </c>
      <c r="Y33" s="198">
        <v>0</v>
      </c>
      <c r="Z33" s="198">
        <v>4.1399999999999997</v>
      </c>
      <c r="AA33" s="198">
        <v>0.88</v>
      </c>
      <c r="AB33" s="198">
        <v>0</v>
      </c>
      <c r="AC33" s="198">
        <v>3.54</v>
      </c>
      <c r="AD33" s="198">
        <v>12.46</v>
      </c>
      <c r="AE33" s="198">
        <v>0</v>
      </c>
      <c r="AF33" s="198">
        <v>0</v>
      </c>
      <c r="AG33" s="198">
        <v>0</v>
      </c>
      <c r="AH33" s="198">
        <v>0</v>
      </c>
      <c r="AI33" s="198">
        <v>46.05</v>
      </c>
      <c r="AJ33" s="198">
        <v>0</v>
      </c>
      <c r="AK33" s="198">
        <v>23.62</v>
      </c>
      <c r="AL33" s="198">
        <v>0</v>
      </c>
      <c r="AM33" s="198">
        <v>0</v>
      </c>
      <c r="AN33" s="198">
        <v>0</v>
      </c>
      <c r="AO33" s="198">
        <v>305.07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0.03</v>
      </c>
      <c r="K34" s="198">
        <v>14.6</v>
      </c>
      <c r="L34" s="198">
        <v>0.31</v>
      </c>
      <c r="M34" s="198">
        <v>1.72</v>
      </c>
      <c r="N34" s="198">
        <v>1.48</v>
      </c>
      <c r="O34" s="198">
        <v>2.09</v>
      </c>
      <c r="P34" s="198">
        <v>0.67</v>
      </c>
      <c r="Q34" s="198">
        <v>0.24</v>
      </c>
      <c r="R34" s="198">
        <v>0.27</v>
      </c>
      <c r="S34" s="198">
        <v>0.33</v>
      </c>
      <c r="T34" s="198">
        <v>0</v>
      </c>
      <c r="U34" s="198">
        <v>1.77</v>
      </c>
      <c r="V34" s="198">
        <v>0.18</v>
      </c>
      <c r="W34" s="198">
        <v>0.54</v>
      </c>
      <c r="X34" s="198">
        <v>0.62</v>
      </c>
      <c r="Y34" s="198">
        <v>0</v>
      </c>
      <c r="Z34" s="198">
        <v>4.1399999999999997</v>
      </c>
      <c r="AA34" s="198">
        <v>0.88</v>
      </c>
      <c r="AB34" s="198">
        <v>0</v>
      </c>
      <c r="AC34" s="198">
        <v>3.54</v>
      </c>
      <c r="AD34" s="198">
        <v>12.46</v>
      </c>
      <c r="AE34" s="198">
        <v>0</v>
      </c>
      <c r="AF34" s="198">
        <v>0</v>
      </c>
      <c r="AG34" s="198">
        <v>0</v>
      </c>
      <c r="AH34" s="198">
        <v>0</v>
      </c>
      <c r="AI34" s="198">
        <v>43.77</v>
      </c>
      <c r="AJ34" s="198">
        <v>0</v>
      </c>
      <c r="AK34" s="198">
        <v>23.62</v>
      </c>
      <c r="AL34" s="198">
        <v>0</v>
      </c>
      <c r="AM34" s="198">
        <v>0</v>
      </c>
      <c r="AN34" s="198">
        <v>0</v>
      </c>
      <c r="AO34" s="198">
        <v>305.07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0.03</v>
      </c>
      <c r="K35" s="198">
        <v>14.6</v>
      </c>
      <c r="L35" s="198">
        <v>0.31</v>
      </c>
      <c r="M35" s="198">
        <v>1.72</v>
      </c>
      <c r="N35" s="198">
        <v>1.48</v>
      </c>
      <c r="O35" s="198">
        <v>2.09</v>
      </c>
      <c r="P35" s="198">
        <v>0.67</v>
      </c>
      <c r="Q35" s="198">
        <v>0.24</v>
      </c>
      <c r="R35" s="198">
        <v>0.27</v>
      </c>
      <c r="S35" s="198">
        <v>0.33</v>
      </c>
      <c r="T35" s="198">
        <v>0</v>
      </c>
      <c r="U35" s="198">
        <v>1.77</v>
      </c>
      <c r="V35" s="198">
        <v>0.18</v>
      </c>
      <c r="W35" s="198">
        <v>0.54</v>
      </c>
      <c r="X35" s="198">
        <v>0.62</v>
      </c>
      <c r="Y35" s="198">
        <v>0</v>
      </c>
      <c r="Z35" s="198">
        <v>4.1399999999999997</v>
      </c>
      <c r="AA35" s="198">
        <v>0.88</v>
      </c>
      <c r="AB35" s="198">
        <v>0</v>
      </c>
      <c r="AC35" s="198">
        <v>3.54</v>
      </c>
      <c r="AD35" s="198">
        <v>12.46</v>
      </c>
      <c r="AE35" s="198">
        <v>0</v>
      </c>
      <c r="AF35" s="198">
        <v>0</v>
      </c>
      <c r="AG35" s="198">
        <v>0</v>
      </c>
      <c r="AH35" s="198">
        <v>0</v>
      </c>
      <c r="AI35" s="198">
        <v>45.19</v>
      </c>
      <c r="AJ35" s="198">
        <v>0</v>
      </c>
      <c r="AK35" s="198">
        <v>23.62</v>
      </c>
      <c r="AL35" s="198">
        <v>0</v>
      </c>
      <c r="AM35" s="198">
        <v>0</v>
      </c>
      <c r="AN35" s="198">
        <v>0</v>
      </c>
      <c r="AO35" s="198">
        <v>305.07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0.03</v>
      </c>
      <c r="K36" s="198">
        <v>14.6</v>
      </c>
      <c r="L36" s="198">
        <v>0.31</v>
      </c>
      <c r="M36" s="198">
        <v>1.72</v>
      </c>
      <c r="N36" s="198">
        <v>1.48</v>
      </c>
      <c r="O36" s="198">
        <v>2.09</v>
      </c>
      <c r="P36" s="198">
        <v>0.67</v>
      </c>
      <c r="Q36" s="198">
        <v>0.24</v>
      </c>
      <c r="R36" s="198">
        <v>0.27</v>
      </c>
      <c r="S36" s="198">
        <v>0.33</v>
      </c>
      <c r="T36" s="198">
        <v>0</v>
      </c>
      <c r="U36" s="198">
        <v>1.77</v>
      </c>
      <c r="V36" s="198">
        <v>0.18</v>
      </c>
      <c r="W36" s="198">
        <v>0.54</v>
      </c>
      <c r="X36" s="198">
        <v>0.62</v>
      </c>
      <c r="Y36" s="198">
        <v>0</v>
      </c>
      <c r="Z36" s="198">
        <v>4.1399999999999997</v>
      </c>
      <c r="AA36" s="198">
        <v>0.88</v>
      </c>
      <c r="AB36" s="198">
        <v>0</v>
      </c>
      <c r="AC36" s="198">
        <v>2.29</v>
      </c>
      <c r="AD36" s="198">
        <v>12.46</v>
      </c>
      <c r="AE36" s="198">
        <v>0</v>
      </c>
      <c r="AF36" s="198">
        <v>0</v>
      </c>
      <c r="AG36" s="198">
        <v>0</v>
      </c>
      <c r="AH36" s="198">
        <v>0</v>
      </c>
      <c r="AI36" s="198">
        <v>40.340000000000003</v>
      </c>
      <c r="AJ36" s="198">
        <v>0</v>
      </c>
      <c r="AK36" s="198">
        <v>23.62</v>
      </c>
      <c r="AL36" s="198">
        <v>0</v>
      </c>
      <c r="AM36" s="198">
        <v>0</v>
      </c>
      <c r="AN36" s="198">
        <v>0</v>
      </c>
      <c r="AO36" s="198">
        <v>305.07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0.03</v>
      </c>
      <c r="K37" s="198">
        <v>14.6</v>
      </c>
      <c r="L37" s="198">
        <v>0.31</v>
      </c>
      <c r="M37" s="198">
        <v>1.72</v>
      </c>
      <c r="N37" s="198">
        <v>1.48</v>
      </c>
      <c r="O37" s="198">
        <v>2.09</v>
      </c>
      <c r="P37" s="198">
        <v>0.67</v>
      </c>
      <c r="Q37" s="198">
        <v>0.24</v>
      </c>
      <c r="R37" s="198">
        <v>0.27</v>
      </c>
      <c r="S37" s="198">
        <v>0.33</v>
      </c>
      <c r="T37" s="198">
        <v>0</v>
      </c>
      <c r="U37" s="198">
        <v>1.77</v>
      </c>
      <c r="V37" s="198">
        <v>0.18</v>
      </c>
      <c r="W37" s="198">
        <v>0.54</v>
      </c>
      <c r="X37" s="198">
        <v>0.62</v>
      </c>
      <c r="Y37" s="198">
        <v>0</v>
      </c>
      <c r="Z37" s="198">
        <v>4.1399999999999997</v>
      </c>
      <c r="AA37" s="198">
        <v>0.88</v>
      </c>
      <c r="AB37" s="198">
        <v>0</v>
      </c>
      <c r="AC37" s="198">
        <v>2.29</v>
      </c>
      <c r="AD37" s="198">
        <v>12.46</v>
      </c>
      <c r="AE37" s="198">
        <v>0</v>
      </c>
      <c r="AF37" s="198">
        <v>0</v>
      </c>
      <c r="AG37" s="198">
        <v>0</v>
      </c>
      <c r="AH37" s="198">
        <v>0</v>
      </c>
      <c r="AI37" s="198">
        <v>40.340000000000003</v>
      </c>
      <c r="AJ37" s="198">
        <v>0</v>
      </c>
      <c r="AK37" s="198">
        <v>23.62</v>
      </c>
      <c r="AL37" s="198">
        <v>0</v>
      </c>
      <c r="AM37" s="198">
        <v>0</v>
      </c>
      <c r="AN37" s="198">
        <v>0</v>
      </c>
      <c r="AO37" s="198">
        <v>305.07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0.03</v>
      </c>
      <c r="K38" s="198">
        <v>14.6</v>
      </c>
      <c r="L38" s="198">
        <v>0.31</v>
      </c>
      <c r="M38" s="198">
        <v>1.72</v>
      </c>
      <c r="N38" s="198">
        <v>1.48</v>
      </c>
      <c r="O38" s="198">
        <v>2.09</v>
      </c>
      <c r="P38" s="198">
        <v>0.67</v>
      </c>
      <c r="Q38" s="198">
        <v>0.24</v>
      </c>
      <c r="R38" s="198">
        <v>0.27</v>
      </c>
      <c r="S38" s="198">
        <v>0.33</v>
      </c>
      <c r="T38" s="198">
        <v>0</v>
      </c>
      <c r="U38" s="198">
        <v>1.77</v>
      </c>
      <c r="V38" s="198">
        <v>0.18</v>
      </c>
      <c r="W38" s="198">
        <v>0.54</v>
      </c>
      <c r="X38" s="198">
        <v>0.62</v>
      </c>
      <c r="Y38" s="198">
        <v>0</v>
      </c>
      <c r="Z38" s="198">
        <v>4.1399999999999997</v>
      </c>
      <c r="AA38" s="198">
        <v>0.88</v>
      </c>
      <c r="AB38" s="198">
        <v>0</v>
      </c>
      <c r="AC38" s="198">
        <v>2.29</v>
      </c>
      <c r="AD38" s="198">
        <v>12.46</v>
      </c>
      <c r="AE38" s="198">
        <v>0</v>
      </c>
      <c r="AF38" s="198">
        <v>0</v>
      </c>
      <c r="AG38" s="198">
        <v>0</v>
      </c>
      <c r="AH38" s="198">
        <v>0</v>
      </c>
      <c r="AI38" s="198">
        <v>40.340000000000003</v>
      </c>
      <c r="AJ38" s="198">
        <v>0</v>
      </c>
      <c r="AK38" s="198">
        <v>23.62</v>
      </c>
      <c r="AL38" s="198">
        <v>0</v>
      </c>
      <c r="AM38" s="198">
        <v>0</v>
      </c>
      <c r="AN38" s="198">
        <v>0</v>
      </c>
      <c r="AO38" s="198">
        <v>305.07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0.03</v>
      </c>
      <c r="K39" s="198">
        <v>14.6</v>
      </c>
      <c r="L39" s="198">
        <v>0.31</v>
      </c>
      <c r="M39" s="198">
        <v>1.72</v>
      </c>
      <c r="N39" s="198">
        <v>1.48</v>
      </c>
      <c r="O39" s="198">
        <v>2.09</v>
      </c>
      <c r="P39" s="198">
        <v>0.67</v>
      </c>
      <c r="Q39" s="198">
        <v>0.24</v>
      </c>
      <c r="R39" s="198">
        <v>0.27</v>
      </c>
      <c r="S39" s="198">
        <v>0.33</v>
      </c>
      <c r="T39" s="198">
        <v>0</v>
      </c>
      <c r="U39" s="198">
        <v>1.77</v>
      </c>
      <c r="V39" s="198">
        <v>0.18</v>
      </c>
      <c r="W39" s="198">
        <v>0.54</v>
      </c>
      <c r="X39" s="198">
        <v>0.62</v>
      </c>
      <c r="Y39" s="198">
        <v>0</v>
      </c>
      <c r="Z39" s="198">
        <v>4.1399999999999997</v>
      </c>
      <c r="AA39" s="198">
        <v>0.88</v>
      </c>
      <c r="AB39" s="198">
        <v>0</v>
      </c>
      <c r="AC39" s="198">
        <v>2.93</v>
      </c>
      <c r="AD39" s="198">
        <v>12.46</v>
      </c>
      <c r="AE39" s="198">
        <v>0</v>
      </c>
      <c r="AF39" s="198">
        <v>0</v>
      </c>
      <c r="AG39" s="198">
        <v>0</v>
      </c>
      <c r="AH39" s="198">
        <v>0</v>
      </c>
      <c r="AI39" s="198">
        <v>40.340000000000003</v>
      </c>
      <c r="AJ39" s="198">
        <v>0</v>
      </c>
      <c r="AK39" s="198">
        <v>23.62</v>
      </c>
      <c r="AL39" s="198">
        <v>0</v>
      </c>
      <c r="AM39" s="198">
        <v>0</v>
      </c>
      <c r="AN39" s="198">
        <v>0</v>
      </c>
      <c r="AO39" s="198">
        <v>305.07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0.03</v>
      </c>
      <c r="K40" s="198">
        <v>14.6</v>
      </c>
      <c r="L40" s="198">
        <v>0.31</v>
      </c>
      <c r="M40" s="198">
        <v>1.72</v>
      </c>
      <c r="N40" s="198">
        <v>1.48</v>
      </c>
      <c r="O40" s="198">
        <v>2.09</v>
      </c>
      <c r="P40" s="198">
        <v>0.67</v>
      </c>
      <c r="Q40" s="198">
        <v>0.24</v>
      </c>
      <c r="R40" s="198">
        <v>0.27</v>
      </c>
      <c r="S40" s="198">
        <v>0.33</v>
      </c>
      <c r="T40" s="198">
        <v>0</v>
      </c>
      <c r="U40" s="198">
        <v>1.77</v>
      </c>
      <c r="V40" s="198">
        <v>0.18</v>
      </c>
      <c r="W40" s="198">
        <v>0.54</v>
      </c>
      <c r="X40" s="198">
        <v>0.62</v>
      </c>
      <c r="Y40" s="198">
        <v>0</v>
      </c>
      <c r="Z40" s="198">
        <v>4.1399999999999997</v>
      </c>
      <c r="AA40" s="198">
        <v>0.88</v>
      </c>
      <c r="AB40" s="198">
        <v>0</v>
      </c>
      <c r="AC40" s="198">
        <v>2.93</v>
      </c>
      <c r="AD40" s="198">
        <v>12.46</v>
      </c>
      <c r="AE40" s="198">
        <v>0</v>
      </c>
      <c r="AF40" s="198">
        <v>0</v>
      </c>
      <c r="AG40" s="198">
        <v>0</v>
      </c>
      <c r="AH40" s="198">
        <v>0</v>
      </c>
      <c r="AI40" s="198">
        <v>40.340000000000003</v>
      </c>
      <c r="AJ40" s="198">
        <v>0</v>
      </c>
      <c r="AK40" s="198">
        <v>23.62</v>
      </c>
      <c r="AL40" s="198">
        <v>0</v>
      </c>
      <c r="AM40" s="198">
        <v>0</v>
      </c>
      <c r="AN40" s="198">
        <v>0</v>
      </c>
      <c r="AO40" s="198">
        <v>305.07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0.03</v>
      </c>
      <c r="K41" s="198">
        <v>14.6</v>
      </c>
      <c r="L41" s="198">
        <v>0.31</v>
      </c>
      <c r="M41" s="198">
        <v>1.72</v>
      </c>
      <c r="N41" s="198">
        <v>1.48</v>
      </c>
      <c r="O41" s="198">
        <v>2.09</v>
      </c>
      <c r="P41" s="198">
        <v>0.67</v>
      </c>
      <c r="Q41" s="198">
        <v>0.24</v>
      </c>
      <c r="R41" s="198">
        <v>0.27</v>
      </c>
      <c r="S41" s="198">
        <v>0.33</v>
      </c>
      <c r="T41" s="198">
        <v>0</v>
      </c>
      <c r="U41" s="198">
        <v>1.77</v>
      </c>
      <c r="V41" s="198">
        <v>0.18</v>
      </c>
      <c r="W41" s="198">
        <v>0.54</v>
      </c>
      <c r="X41" s="198">
        <v>0.62</v>
      </c>
      <c r="Y41" s="198">
        <v>0</v>
      </c>
      <c r="Z41" s="198">
        <v>4.1399999999999997</v>
      </c>
      <c r="AA41" s="198">
        <v>0.88</v>
      </c>
      <c r="AB41" s="198">
        <v>0</v>
      </c>
      <c r="AC41" s="198">
        <v>2.93</v>
      </c>
      <c r="AD41" s="198">
        <v>12.46</v>
      </c>
      <c r="AE41" s="198">
        <v>0</v>
      </c>
      <c r="AF41" s="198">
        <v>0</v>
      </c>
      <c r="AG41" s="198">
        <v>0</v>
      </c>
      <c r="AH41" s="198">
        <v>0</v>
      </c>
      <c r="AI41" s="198">
        <v>40.340000000000003</v>
      </c>
      <c r="AJ41" s="198">
        <v>0</v>
      </c>
      <c r="AK41" s="198">
        <v>23.62</v>
      </c>
      <c r="AL41" s="198">
        <v>0</v>
      </c>
      <c r="AM41" s="198">
        <v>0</v>
      </c>
      <c r="AN41" s="198">
        <v>0</v>
      </c>
      <c r="AO41" s="198">
        <v>305.07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0.03</v>
      </c>
      <c r="K42" s="198">
        <v>14.6</v>
      </c>
      <c r="L42" s="198">
        <v>0.31</v>
      </c>
      <c r="M42" s="198">
        <v>1.72</v>
      </c>
      <c r="N42" s="198">
        <v>1.48</v>
      </c>
      <c r="O42" s="198">
        <v>2.09</v>
      </c>
      <c r="P42" s="198">
        <v>0.67</v>
      </c>
      <c r="Q42" s="198">
        <v>0.24</v>
      </c>
      <c r="R42" s="198">
        <v>0.27</v>
      </c>
      <c r="S42" s="198">
        <v>0.33</v>
      </c>
      <c r="T42" s="198">
        <v>0</v>
      </c>
      <c r="U42" s="198">
        <v>1.77</v>
      </c>
      <c r="V42" s="198">
        <v>0.18</v>
      </c>
      <c r="W42" s="198">
        <v>0.54</v>
      </c>
      <c r="X42" s="198">
        <v>0.62</v>
      </c>
      <c r="Y42" s="198">
        <v>0</v>
      </c>
      <c r="Z42" s="198">
        <v>4.1399999999999997</v>
      </c>
      <c r="AA42" s="198">
        <v>0.88</v>
      </c>
      <c r="AB42" s="198">
        <v>0</v>
      </c>
      <c r="AC42" s="198">
        <v>2.93</v>
      </c>
      <c r="AD42" s="198">
        <v>12.46</v>
      </c>
      <c r="AE42" s="198">
        <v>0</v>
      </c>
      <c r="AF42" s="198">
        <v>0</v>
      </c>
      <c r="AG42" s="198">
        <v>0</v>
      </c>
      <c r="AH42" s="198">
        <v>0</v>
      </c>
      <c r="AI42" s="198">
        <v>40.340000000000003</v>
      </c>
      <c r="AJ42" s="198">
        <v>0</v>
      </c>
      <c r="AK42" s="198">
        <v>23.62</v>
      </c>
      <c r="AL42" s="198">
        <v>0</v>
      </c>
      <c r="AM42" s="198">
        <v>0</v>
      </c>
      <c r="AN42" s="198">
        <v>0</v>
      </c>
      <c r="AO42" s="198">
        <v>305.07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0.03</v>
      </c>
      <c r="K43" s="198">
        <v>14.6</v>
      </c>
      <c r="L43" s="198">
        <v>0.31</v>
      </c>
      <c r="M43" s="198">
        <v>1.72</v>
      </c>
      <c r="N43" s="198">
        <v>1.48</v>
      </c>
      <c r="O43" s="198">
        <v>2.09</v>
      </c>
      <c r="P43" s="198">
        <v>0.67</v>
      </c>
      <c r="Q43" s="198">
        <v>0.24</v>
      </c>
      <c r="R43" s="198">
        <v>0.27</v>
      </c>
      <c r="S43" s="198">
        <v>0.33</v>
      </c>
      <c r="T43" s="198">
        <v>0</v>
      </c>
      <c r="U43" s="198">
        <v>1.77</v>
      </c>
      <c r="V43" s="198">
        <v>0.18</v>
      </c>
      <c r="W43" s="198">
        <v>0.56000000000000005</v>
      </c>
      <c r="X43" s="198">
        <v>0.62</v>
      </c>
      <c r="Y43" s="198">
        <v>0</v>
      </c>
      <c r="Z43" s="198">
        <v>4.1399999999999997</v>
      </c>
      <c r="AA43" s="198">
        <v>0.88</v>
      </c>
      <c r="AB43" s="198">
        <v>0</v>
      </c>
      <c r="AC43" s="198">
        <v>2.93</v>
      </c>
      <c r="AD43" s="198">
        <v>12.46</v>
      </c>
      <c r="AE43" s="198">
        <v>0</v>
      </c>
      <c r="AF43" s="198">
        <v>0</v>
      </c>
      <c r="AG43" s="198">
        <v>0</v>
      </c>
      <c r="AH43" s="198">
        <v>0</v>
      </c>
      <c r="AI43" s="198">
        <v>41.43</v>
      </c>
      <c r="AJ43" s="198">
        <v>0</v>
      </c>
      <c r="AK43" s="198">
        <v>23.62</v>
      </c>
      <c r="AL43" s="198">
        <v>0</v>
      </c>
      <c r="AM43" s="198">
        <v>0</v>
      </c>
      <c r="AN43" s="198">
        <v>0</v>
      </c>
      <c r="AO43" s="198">
        <v>305.07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0.03</v>
      </c>
      <c r="K44" s="198">
        <v>14.6</v>
      </c>
      <c r="L44" s="198">
        <v>0.31</v>
      </c>
      <c r="M44" s="198">
        <v>1.72</v>
      </c>
      <c r="N44" s="198">
        <v>1.48</v>
      </c>
      <c r="O44" s="198">
        <v>2.09</v>
      </c>
      <c r="P44" s="198">
        <v>0.67</v>
      </c>
      <c r="Q44" s="198">
        <v>0.24</v>
      </c>
      <c r="R44" s="198">
        <v>0.27</v>
      </c>
      <c r="S44" s="198">
        <v>0.33</v>
      </c>
      <c r="T44" s="198">
        <v>0</v>
      </c>
      <c r="U44" s="198">
        <v>1.77</v>
      </c>
      <c r="V44" s="198">
        <v>0.18</v>
      </c>
      <c r="W44" s="198">
        <v>0.56000000000000005</v>
      </c>
      <c r="X44" s="198">
        <v>0.62</v>
      </c>
      <c r="Y44" s="198">
        <v>0</v>
      </c>
      <c r="Z44" s="198">
        <v>4.1399999999999997</v>
      </c>
      <c r="AA44" s="198">
        <v>0.88</v>
      </c>
      <c r="AB44" s="198">
        <v>0</v>
      </c>
      <c r="AC44" s="198">
        <v>2.93</v>
      </c>
      <c r="AD44" s="198">
        <v>12.46</v>
      </c>
      <c r="AE44" s="198">
        <v>0</v>
      </c>
      <c r="AF44" s="198">
        <v>0</v>
      </c>
      <c r="AG44" s="198">
        <v>0</v>
      </c>
      <c r="AH44" s="198">
        <v>0</v>
      </c>
      <c r="AI44" s="198">
        <v>41.43</v>
      </c>
      <c r="AJ44" s="198">
        <v>0</v>
      </c>
      <c r="AK44" s="198">
        <v>23.62</v>
      </c>
      <c r="AL44" s="198">
        <v>0</v>
      </c>
      <c r="AM44" s="198">
        <v>0</v>
      </c>
      <c r="AN44" s="198">
        <v>0</v>
      </c>
      <c r="AO44" s="198">
        <v>305.07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1.84</v>
      </c>
      <c r="E45" s="198">
        <v>0</v>
      </c>
      <c r="F45" s="198">
        <v>0</v>
      </c>
      <c r="G45" s="198">
        <v>0</v>
      </c>
      <c r="H45" s="198">
        <v>0</v>
      </c>
      <c r="I45" s="198">
        <v>1.92</v>
      </c>
      <c r="J45" s="198">
        <v>0.72</v>
      </c>
      <c r="K45" s="198">
        <v>14.6</v>
      </c>
      <c r="L45" s="198">
        <v>0.31</v>
      </c>
      <c r="M45" s="198">
        <v>1.72</v>
      </c>
      <c r="N45" s="198">
        <v>1.48</v>
      </c>
      <c r="O45" s="198">
        <v>2.09</v>
      </c>
      <c r="P45" s="198">
        <v>0.67</v>
      </c>
      <c r="Q45" s="198">
        <v>0.24</v>
      </c>
      <c r="R45" s="198">
        <v>0.27</v>
      </c>
      <c r="S45" s="198">
        <v>0.33</v>
      </c>
      <c r="T45" s="198">
        <v>0</v>
      </c>
      <c r="U45" s="198">
        <v>1.77</v>
      </c>
      <c r="V45" s="198">
        <v>0.18</v>
      </c>
      <c r="W45" s="198">
        <v>0.56000000000000005</v>
      </c>
      <c r="X45" s="198">
        <v>0.62</v>
      </c>
      <c r="Y45" s="198">
        <v>0</v>
      </c>
      <c r="Z45" s="198">
        <v>4.1399999999999997</v>
      </c>
      <c r="AA45" s="198">
        <v>0.88</v>
      </c>
      <c r="AB45" s="198">
        <v>0</v>
      </c>
      <c r="AC45" s="198">
        <v>2.93</v>
      </c>
      <c r="AD45" s="198">
        <v>12.46</v>
      </c>
      <c r="AE45" s="198">
        <v>0</v>
      </c>
      <c r="AF45" s="198">
        <v>0</v>
      </c>
      <c r="AG45" s="198">
        <v>0</v>
      </c>
      <c r="AH45" s="198">
        <v>0</v>
      </c>
      <c r="AI45" s="198">
        <v>41.43</v>
      </c>
      <c r="AJ45" s="198">
        <v>0</v>
      </c>
      <c r="AK45" s="198">
        <v>23.62</v>
      </c>
      <c r="AL45" s="198">
        <v>0</v>
      </c>
      <c r="AM45" s="198">
        <v>0</v>
      </c>
      <c r="AN45" s="198">
        <v>0</v>
      </c>
      <c r="AO45" s="198">
        <v>305.07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1.84</v>
      </c>
      <c r="E46" s="198">
        <v>0</v>
      </c>
      <c r="F46" s="198">
        <v>0</v>
      </c>
      <c r="G46" s="198">
        <v>0</v>
      </c>
      <c r="H46" s="198">
        <v>0</v>
      </c>
      <c r="I46" s="198">
        <v>3.85</v>
      </c>
      <c r="J46" s="198">
        <v>0.72</v>
      </c>
      <c r="K46" s="198">
        <v>14.6</v>
      </c>
      <c r="L46" s="198">
        <v>0.31</v>
      </c>
      <c r="M46" s="198">
        <v>1.72</v>
      </c>
      <c r="N46" s="198">
        <v>1.48</v>
      </c>
      <c r="O46" s="198">
        <v>2.09</v>
      </c>
      <c r="P46" s="198">
        <v>0.67</v>
      </c>
      <c r="Q46" s="198">
        <v>0.24</v>
      </c>
      <c r="R46" s="198">
        <v>0.27</v>
      </c>
      <c r="S46" s="198">
        <v>0.33</v>
      </c>
      <c r="T46" s="198">
        <v>0</v>
      </c>
      <c r="U46" s="198">
        <v>1.77</v>
      </c>
      <c r="V46" s="198">
        <v>0.18</v>
      </c>
      <c r="W46" s="198">
        <v>0.56000000000000005</v>
      </c>
      <c r="X46" s="198">
        <v>0.62</v>
      </c>
      <c r="Y46" s="198">
        <v>0</v>
      </c>
      <c r="Z46" s="198">
        <v>4.1399999999999997</v>
      </c>
      <c r="AA46" s="198">
        <v>0.88</v>
      </c>
      <c r="AB46" s="198">
        <v>0</v>
      </c>
      <c r="AC46" s="198">
        <v>2.93</v>
      </c>
      <c r="AD46" s="198">
        <v>12.46</v>
      </c>
      <c r="AE46" s="198">
        <v>0</v>
      </c>
      <c r="AF46" s="198">
        <v>0</v>
      </c>
      <c r="AG46" s="198">
        <v>0</v>
      </c>
      <c r="AH46" s="198">
        <v>0</v>
      </c>
      <c r="AI46" s="198">
        <v>41.43</v>
      </c>
      <c r="AJ46" s="198">
        <v>0</v>
      </c>
      <c r="AK46" s="198">
        <v>23.62</v>
      </c>
      <c r="AL46" s="198">
        <v>0</v>
      </c>
      <c r="AM46" s="198">
        <v>0</v>
      </c>
      <c r="AN46" s="198">
        <v>0</v>
      </c>
      <c r="AO46" s="198">
        <v>305.07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1.84</v>
      </c>
      <c r="E47" s="198">
        <v>0</v>
      </c>
      <c r="F47" s="198">
        <v>0</v>
      </c>
      <c r="G47" s="198">
        <v>0</v>
      </c>
      <c r="H47" s="198">
        <v>0</v>
      </c>
      <c r="I47" s="198">
        <v>5.3</v>
      </c>
      <c r="J47" s="198">
        <v>0.72</v>
      </c>
      <c r="K47" s="198">
        <v>123.74</v>
      </c>
      <c r="L47" s="198">
        <v>11.04</v>
      </c>
      <c r="M47" s="198">
        <v>1.72</v>
      </c>
      <c r="N47" s="198">
        <v>1.48</v>
      </c>
      <c r="O47" s="198">
        <v>2.09</v>
      </c>
      <c r="P47" s="198">
        <v>0.67</v>
      </c>
      <c r="Q47" s="198">
        <v>8.52</v>
      </c>
      <c r="R47" s="198">
        <v>9.31</v>
      </c>
      <c r="S47" s="198">
        <v>9.48</v>
      </c>
      <c r="T47" s="198">
        <v>0</v>
      </c>
      <c r="U47" s="198">
        <v>1.77</v>
      </c>
      <c r="V47" s="198">
        <v>0.18</v>
      </c>
      <c r="W47" s="198">
        <v>0.56000000000000005</v>
      </c>
      <c r="X47" s="198">
        <v>0.62</v>
      </c>
      <c r="Y47" s="198">
        <v>0</v>
      </c>
      <c r="Z47" s="198">
        <v>4.1399999999999997</v>
      </c>
      <c r="AA47" s="198">
        <v>0.88</v>
      </c>
      <c r="AB47" s="198">
        <v>0</v>
      </c>
      <c r="AC47" s="198">
        <v>4.2300000000000004</v>
      </c>
      <c r="AD47" s="198">
        <v>12.46</v>
      </c>
      <c r="AE47" s="198">
        <v>0</v>
      </c>
      <c r="AF47" s="198">
        <v>0</v>
      </c>
      <c r="AG47" s="198">
        <v>0</v>
      </c>
      <c r="AH47" s="198">
        <v>0</v>
      </c>
      <c r="AI47" s="198">
        <v>41.43</v>
      </c>
      <c r="AJ47" s="198">
        <v>0</v>
      </c>
      <c r="AK47" s="198">
        <v>23.62</v>
      </c>
      <c r="AL47" s="198">
        <v>0</v>
      </c>
      <c r="AM47" s="198">
        <v>0</v>
      </c>
      <c r="AN47" s="198">
        <v>0</v>
      </c>
      <c r="AO47" s="198">
        <v>305.07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1.84</v>
      </c>
      <c r="E48" s="198">
        <v>0</v>
      </c>
      <c r="F48" s="198">
        <v>0</v>
      </c>
      <c r="G48" s="198">
        <v>0</v>
      </c>
      <c r="H48" s="198">
        <v>0</v>
      </c>
      <c r="I48" s="198">
        <v>5.3</v>
      </c>
      <c r="J48" s="198">
        <v>0.72</v>
      </c>
      <c r="K48" s="198">
        <v>220.89</v>
      </c>
      <c r="L48" s="198">
        <v>11.04</v>
      </c>
      <c r="M48" s="198">
        <v>1.72</v>
      </c>
      <c r="N48" s="198">
        <v>1.48</v>
      </c>
      <c r="O48" s="198">
        <v>2.09</v>
      </c>
      <c r="P48" s="198">
        <v>0.67</v>
      </c>
      <c r="Q48" s="198">
        <v>8.52</v>
      </c>
      <c r="R48" s="198">
        <v>9.31</v>
      </c>
      <c r="S48" s="198">
        <v>11.59</v>
      </c>
      <c r="T48" s="198">
        <v>0</v>
      </c>
      <c r="U48" s="198">
        <v>1.77</v>
      </c>
      <c r="V48" s="198">
        <v>0.18</v>
      </c>
      <c r="W48" s="198">
        <v>0.56000000000000005</v>
      </c>
      <c r="X48" s="198">
        <v>0.62</v>
      </c>
      <c r="Y48" s="198">
        <v>0</v>
      </c>
      <c r="Z48" s="198">
        <v>4.1399999999999997</v>
      </c>
      <c r="AA48" s="198">
        <v>0.88</v>
      </c>
      <c r="AB48" s="198">
        <v>0</v>
      </c>
      <c r="AC48" s="198">
        <v>4.2300000000000004</v>
      </c>
      <c r="AD48" s="198">
        <v>12.46</v>
      </c>
      <c r="AE48" s="198">
        <v>0</v>
      </c>
      <c r="AF48" s="198">
        <v>0</v>
      </c>
      <c r="AG48" s="198">
        <v>0</v>
      </c>
      <c r="AH48" s="198">
        <v>0</v>
      </c>
      <c r="AI48" s="198">
        <v>41.43</v>
      </c>
      <c r="AJ48" s="198">
        <v>0</v>
      </c>
      <c r="AK48" s="198">
        <v>23.62</v>
      </c>
      <c r="AL48" s="198">
        <v>0</v>
      </c>
      <c r="AM48" s="198">
        <v>0</v>
      </c>
      <c r="AN48" s="198">
        <v>0</v>
      </c>
      <c r="AO48" s="198">
        <v>305.07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1.84</v>
      </c>
      <c r="E49" s="198">
        <v>0</v>
      </c>
      <c r="F49" s="198">
        <v>0</v>
      </c>
      <c r="G49" s="198">
        <v>0</v>
      </c>
      <c r="H49" s="198">
        <v>0</v>
      </c>
      <c r="I49" s="198">
        <v>5.3</v>
      </c>
      <c r="J49" s="198">
        <v>0.72</v>
      </c>
      <c r="K49" s="198">
        <v>224.59</v>
      </c>
      <c r="L49" s="198">
        <v>11.04</v>
      </c>
      <c r="M49" s="198">
        <v>1.72</v>
      </c>
      <c r="N49" s="198">
        <v>1.48</v>
      </c>
      <c r="O49" s="198">
        <v>2.09</v>
      </c>
      <c r="P49" s="198">
        <v>0.67</v>
      </c>
      <c r="Q49" s="198">
        <v>0.24</v>
      </c>
      <c r="R49" s="198">
        <v>0.27</v>
      </c>
      <c r="S49" s="198">
        <v>0.33</v>
      </c>
      <c r="T49" s="198">
        <v>0</v>
      </c>
      <c r="U49" s="198">
        <v>1.77</v>
      </c>
      <c r="V49" s="198">
        <v>0.18</v>
      </c>
      <c r="W49" s="198">
        <v>0.56000000000000005</v>
      </c>
      <c r="X49" s="198">
        <v>0.62</v>
      </c>
      <c r="Y49" s="198">
        <v>0</v>
      </c>
      <c r="Z49" s="198">
        <v>4.1399999999999997</v>
      </c>
      <c r="AA49" s="198">
        <v>0.88</v>
      </c>
      <c r="AB49" s="198">
        <v>0</v>
      </c>
      <c r="AC49" s="198">
        <v>4.2300000000000004</v>
      </c>
      <c r="AD49" s="198">
        <v>12.46</v>
      </c>
      <c r="AE49" s="198">
        <v>0</v>
      </c>
      <c r="AF49" s="198">
        <v>0</v>
      </c>
      <c r="AG49" s="198">
        <v>0</v>
      </c>
      <c r="AH49" s="198">
        <v>0</v>
      </c>
      <c r="AI49" s="198">
        <v>41.43</v>
      </c>
      <c r="AJ49" s="198">
        <v>0</v>
      </c>
      <c r="AK49" s="198">
        <v>23.62</v>
      </c>
      <c r="AL49" s="198">
        <v>0</v>
      </c>
      <c r="AM49" s="198">
        <v>0</v>
      </c>
      <c r="AN49" s="198">
        <v>0</v>
      </c>
      <c r="AO49" s="198">
        <v>305.07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1.84</v>
      </c>
      <c r="E50" s="198">
        <v>0</v>
      </c>
      <c r="F50" s="198">
        <v>0</v>
      </c>
      <c r="G50" s="198">
        <v>0</v>
      </c>
      <c r="H50" s="198">
        <v>0</v>
      </c>
      <c r="I50" s="198">
        <v>5.3</v>
      </c>
      <c r="J50" s="198">
        <v>0.72</v>
      </c>
      <c r="K50" s="198">
        <v>236.43</v>
      </c>
      <c r="L50" s="198">
        <v>11.04</v>
      </c>
      <c r="M50" s="198">
        <v>1.72</v>
      </c>
      <c r="N50" s="198">
        <v>1.48</v>
      </c>
      <c r="O50" s="198">
        <v>2.09</v>
      </c>
      <c r="P50" s="198">
        <v>0.67</v>
      </c>
      <c r="Q50" s="198">
        <v>0.24</v>
      </c>
      <c r="R50" s="198">
        <v>0.27</v>
      </c>
      <c r="S50" s="198">
        <v>0.33</v>
      </c>
      <c r="T50" s="198">
        <v>0</v>
      </c>
      <c r="U50" s="198">
        <v>1.77</v>
      </c>
      <c r="V50" s="198">
        <v>0.18</v>
      </c>
      <c r="W50" s="198">
        <v>0.56000000000000005</v>
      </c>
      <c r="X50" s="198">
        <v>0.62</v>
      </c>
      <c r="Y50" s="198">
        <v>0</v>
      </c>
      <c r="Z50" s="198">
        <v>4.1399999999999997</v>
      </c>
      <c r="AA50" s="198">
        <v>0.88</v>
      </c>
      <c r="AB50" s="198">
        <v>0</v>
      </c>
      <c r="AC50" s="198">
        <v>4.2300000000000004</v>
      </c>
      <c r="AD50" s="198">
        <v>12.46</v>
      </c>
      <c r="AE50" s="198">
        <v>0</v>
      </c>
      <c r="AF50" s="198">
        <v>0</v>
      </c>
      <c r="AG50" s="198">
        <v>0</v>
      </c>
      <c r="AH50" s="198">
        <v>0</v>
      </c>
      <c r="AI50" s="198">
        <v>41.43</v>
      </c>
      <c r="AJ50" s="198">
        <v>0</v>
      </c>
      <c r="AK50" s="198">
        <v>23.62</v>
      </c>
      <c r="AL50" s="198">
        <v>0</v>
      </c>
      <c r="AM50" s="198">
        <v>0</v>
      </c>
      <c r="AN50" s="198">
        <v>0</v>
      </c>
      <c r="AO50" s="198">
        <v>305.07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1.84</v>
      </c>
      <c r="E51" s="198">
        <v>0</v>
      </c>
      <c r="F51" s="198">
        <v>3.82</v>
      </c>
      <c r="G51" s="198">
        <v>0.95</v>
      </c>
      <c r="H51" s="198">
        <v>0</v>
      </c>
      <c r="I51" s="198">
        <v>5.3</v>
      </c>
      <c r="J51" s="198">
        <v>0.72</v>
      </c>
      <c r="K51" s="198">
        <v>266.41000000000003</v>
      </c>
      <c r="L51" s="198">
        <v>11.04</v>
      </c>
      <c r="M51" s="198">
        <v>1.72</v>
      </c>
      <c r="N51" s="198">
        <v>1.48</v>
      </c>
      <c r="O51" s="198">
        <v>2.09</v>
      </c>
      <c r="P51" s="198">
        <v>0.67</v>
      </c>
      <c r="Q51" s="198">
        <v>0.24</v>
      </c>
      <c r="R51" s="198">
        <v>0.27</v>
      </c>
      <c r="S51" s="198">
        <v>0.33</v>
      </c>
      <c r="T51" s="198">
        <v>0</v>
      </c>
      <c r="U51" s="198">
        <v>1.77</v>
      </c>
      <c r="V51" s="198">
        <v>0.18</v>
      </c>
      <c r="W51" s="198">
        <v>0.53</v>
      </c>
      <c r="X51" s="198">
        <v>0.62</v>
      </c>
      <c r="Y51" s="198">
        <v>0</v>
      </c>
      <c r="Z51" s="198">
        <v>4.1399999999999997</v>
      </c>
      <c r="AA51" s="198">
        <v>0.88</v>
      </c>
      <c r="AB51" s="198">
        <v>0</v>
      </c>
      <c r="AC51" s="198">
        <v>4.87</v>
      </c>
      <c r="AD51" s="198">
        <v>12.46</v>
      </c>
      <c r="AE51" s="198">
        <v>0</v>
      </c>
      <c r="AF51" s="198">
        <v>0</v>
      </c>
      <c r="AG51" s="198">
        <v>0</v>
      </c>
      <c r="AH51" s="198">
        <v>0</v>
      </c>
      <c r="AI51" s="198">
        <v>43.61</v>
      </c>
      <c r="AJ51" s="198">
        <v>0</v>
      </c>
      <c r="AK51" s="198">
        <v>23.62</v>
      </c>
      <c r="AL51" s="198">
        <v>0</v>
      </c>
      <c r="AM51" s="198">
        <v>0</v>
      </c>
      <c r="AN51" s="198">
        <v>0</v>
      </c>
      <c r="AO51" s="198">
        <v>292.62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1.84</v>
      </c>
      <c r="E52" s="198">
        <v>0</v>
      </c>
      <c r="F52" s="198">
        <v>3.82</v>
      </c>
      <c r="G52" s="198">
        <v>0.95</v>
      </c>
      <c r="H52" s="198">
        <v>0</v>
      </c>
      <c r="I52" s="198">
        <v>5.3</v>
      </c>
      <c r="J52" s="198">
        <v>0.72</v>
      </c>
      <c r="K52" s="198">
        <v>241.34</v>
      </c>
      <c r="L52" s="198">
        <v>11.04</v>
      </c>
      <c r="M52" s="198">
        <v>1.72</v>
      </c>
      <c r="N52" s="198">
        <v>1.48</v>
      </c>
      <c r="O52" s="198">
        <v>2.09</v>
      </c>
      <c r="P52" s="198">
        <v>0.67</v>
      </c>
      <c r="Q52" s="198">
        <v>0.24</v>
      </c>
      <c r="R52" s="198">
        <v>0.27</v>
      </c>
      <c r="S52" s="198">
        <v>0.33</v>
      </c>
      <c r="T52" s="198">
        <v>0</v>
      </c>
      <c r="U52" s="198">
        <v>1.77</v>
      </c>
      <c r="V52" s="198">
        <v>0.18</v>
      </c>
      <c r="W52" s="198">
        <v>0.53</v>
      </c>
      <c r="X52" s="198">
        <v>0.62</v>
      </c>
      <c r="Y52" s="198">
        <v>0</v>
      </c>
      <c r="Z52" s="198">
        <v>4.1399999999999997</v>
      </c>
      <c r="AA52" s="198">
        <v>0.88</v>
      </c>
      <c r="AB52" s="198">
        <v>0</v>
      </c>
      <c r="AC52" s="198">
        <v>4.87</v>
      </c>
      <c r="AD52" s="198">
        <v>12.46</v>
      </c>
      <c r="AE52" s="198">
        <v>0</v>
      </c>
      <c r="AF52" s="198">
        <v>0</v>
      </c>
      <c r="AG52" s="198">
        <v>0</v>
      </c>
      <c r="AH52" s="198">
        <v>0</v>
      </c>
      <c r="AI52" s="198">
        <v>41.43</v>
      </c>
      <c r="AJ52" s="198">
        <v>0</v>
      </c>
      <c r="AK52" s="198">
        <v>23.62</v>
      </c>
      <c r="AL52" s="198">
        <v>0</v>
      </c>
      <c r="AM52" s="198">
        <v>0</v>
      </c>
      <c r="AN52" s="198">
        <v>0</v>
      </c>
      <c r="AO52" s="198">
        <v>292.62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1.84</v>
      </c>
      <c r="E53" s="198">
        <v>0</v>
      </c>
      <c r="F53" s="198">
        <v>3.82</v>
      </c>
      <c r="G53" s="198">
        <v>0.95</v>
      </c>
      <c r="H53" s="198">
        <v>0</v>
      </c>
      <c r="I53" s="198">
        <v>5.3</v>
      </c>
      <c r="J53" s="198">
        <v>0.72</v>
      </c>
      <c r="K53" s="198">
        <v>229.3</v>
      </c>
      <c r="L53" s="198">
        <v>11.04</v>
      </c>
      <c r="M53" s="198">
        <v>1.72</v>
      </c>
      <c r="N53" s="198">
        <v>1.48</v>
      </c>
      <c r="O53" s="198">
        <v>2.09</v>
      </c>
      <c r="P53" s="198">
        <v>0.67</v>
      </c>
      <c r="Q53" s="198">
        <v>0.24</v>
      </c>
      <c r="R53" s="198">
        <v>0.27</v>
      </c>
      <c r="S53" s="198">
        <v>0.33</v>
      </c>
      <c r="T53" s="198">
        <v>0</v>
      </c>
      <c r="U53" s="198">
        <v>1.77</v>
      </c>
      <c r="V53" s="198">
        <v>0.18</v>
      </c>
      <c r="W53" s="198">
        <v>0.53</v>
      </c>
      <c r="X53" s="198">
        <v>0.62</v>
      </c>
      <c r="Y53" s="198">
        <v>0</v>
      </c>
      <c r="Z53" s="198">
        <v>4.1399999999999997</v>
      </c>
      <c r="AA53" s="198">
        <v>0.88</v>
      </c>
      <c r="AB53" s="198">
        <v>0</v>
      </c>
      <c r="AC53" s="198">
        <v>4.87</v>
      </c>
      <c r="AD53" s="198">
        <v>12.46</v>
      </c>
      <c r="AE53" s="198">
        <v>0</v>
      </c>
      <c r="AF53" s="198">
        <v>0</v>
      </c>
      <c r="AG53" s="198">
        <v>0</v>
      </c>
      <c r="AH53" s="198">
        <v>0</v>
      </c>
      <c r="AI53" s="198">
        <v>41.43</v>
      </c>
      <c r="AJ53" s="198">
        <v>0</v>
      </c>
      <c r="AK53" s="198">
        <v>23.62</v>
      </c>
      <c r="AL53" s="198">
        <v>0</v>
      </c>
      <c r="AM53" s="198">
        <v>0</v>
      </c>
      <c r="AN53" s="198">
        <v>0</v>
      </c>
      <c r="AO53" s="198">
        <v>292.62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1.84</v>
      </c>
      <c r="E54" s="198">
        <v>0</v>
      </c>
      <c r="F54" s="198">
        <v>3.82</v>
      </c>
      <c r="G54" s="198">
        <v>0.95</v>
      </c>
      <c r="H54" s="198">
        <v>0</v>
      </c>
      <c r="I54" s="198">
        <v>5.3</v>
      </c>
      <c r="J54" s="198">
        <v>0.72</v>
      </c>
      <c r="K54" s="198">
        <v>240.32</v>
      </c>
      <c r="L54" s="198">
        <v>11.04</v>
      </c>
      <c r="M54" s="198">
        <v>1.72</v>
      </c>
      <c r="N54" s="198">
        <v>1.48</v>
      </c>
      <c r="O54" s="198">
        <v>2.09</v>
      </c>
      <c r="P54" s="198">
        <v>0.67</v>
      </c>
      <c r="Q54" s="198">
        <v>0.24</v>
      </c>
      <c r="R54" s="198">
        <v>0.27</v>
      </c>
      <c r="S54" s="198">
        <v>0.33</v>
      </c>
      <c r="T54" s="198">
        <v>0</v>
      </c>
      <c r="U54" s="198">
        <v>1.77</v>
      </c>
      <c r="V54" s="198">
        <v>0.18</v>
      </c>
      <c r="W54" s="198">
        <v>0.53</v>
      </c>
      <c r="X54" s="198">
        <v>0.62</v>
      </c>
      <c r="Y54" s="198">
        <v>0</v>
      </c>
      <c r="Z54" s="198">
        <v>4.1399999999999997</v>
      </c>
      <c r="AA54" s="198">
        <v>0.88</v>
      </c>
      <c r="AB54" s="198">
        <v>0</v>
      </c>
      <c r="AC54" s="198">
        <v>4.87</v>
      </c>
      <c r="AD54" s="198">
        <v>12.46</v>
      </c>
      <c r="AE54" s="198">
        <v>0</v>
      </c>
      <c r="AF54" s="198">
        <v>0</v>
      </c>
      <c r="AG54" s="198">
        <v>0</v>
      </c>
      <c r="AH54" s="198">
        <v>0</v>
      </c>
      <c r="AI54" s="198">
        <v>41.43</v>
      </c>
      <c r="AJ54" s="198">
        <v>0</v>
      </c>
      <c r="AK54" s="198">
        <v>23.62</v>
      </c>
      <c r="AL54" s="198">
        <v>0</v>
      </c>
      <c r="AM54" s="198">
        <v>0</v>
      </c>
      <c r="AN54" s="198">
        <v>0</v>
      </c>
      <c r="AO54" s="198">
        <v>292.62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1.84</v>
      </c>
      <c r="E55" s="198">
        <v>0</v>
      </c>
      <c r="F55" s="198">
        <v>3.82</v>
      </c>
      <c r="G55" s="198">
        <v>0.95</v>
      </c>
      <c r="H55" s="198">
        <v>0</v>
      </c>
      <c r="I55" s="198">
        <v>5.3</v>
      </c>
      <c r="J55" s="198">
        <v>0.72</v>
      </c>
      <c r="K55" s="198">
        <v>240.32</v>
      </c>
      <c r="L55" s="198">
        <v>11.04</v>
      </c>
      <c r="M55" s="198">
        <v>1.72</v>
      </c>
      <c r="N55" s="198">
        <v>1.48</v>
      </c>
      <c r="O55" s="198">
        <v>2.09</v>
      </c>
      <c r="P55" s="198">
        <v>0.67</v>
      </c>
      <c r="Q55" s="198">
        <v>8.52</v>
      </c>
      <c r="R55" s="198">
        <v>9.31</v>
      </c>
      <c r="S55" s="198">
        <v>11.59</v>
      </c>
      <c r="T55" s="198">
        <v>0</v>
      </c>
      <c r="U55" s="198">
        <v>1.77</v>
      </c>
      <c r="V55" s="198">
        <v>0.18</v>
      </c>
      <c r="W55" s="198">
        <v>0.54</v>
      </c>
      <c r="X55" s="198">
        <v>0.62</v>
      </c>
      <c r="Y55" s="198">
        <v>0</v>
      </c>
      <c r="Z55" s="198">
        <v>4.1399999999999997</v>
      </c>
      <c r="AA55" s="198">
        <v>0.88</v>
      </c>
      <c r="AB55" s="198">
        <v>0</v>
      </c>
      <c r="AC55" s="198">
        <v>4.87</v>
      </c>
      <c r="AD55" s="198">
        <v>12.46</v>
      </c>
      <c r="AE55" s="198">
        <v>0</v>
      </c>
      <c r="AF55" s="198">
        <v>0</v>
      </c>
      <c r="AG55" s="198">
        <v>0</v>
      </c>
      <c r="AH55" s="198">
        <v>0</v>
      </c>
      <c r="AI55" s="198">
        <v>41.43</v>
      </c>
      <c r="AJ55" s="198">
        <v>0</v>
      </c>
      <c r="AK55" s="198">
        <v>23.62</v>
      </c>
      <c r="AL55" s="198">
        <v>0</v>
      </c>
      <c r="AM55" s="198">
        <v>0</v>
      </c>
      <c r="AN55" s="198">
        <v>0</v>
      </c>
      <c r="AO55" s="198">
        <v>292.62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1.84</v>
      </c>
      <c r="E56" s="198">
        <v>0</v>
      </c>
      <c r="F56" s="198">
        <v>3.82</v>
      </c>
      <c r="G56" s="198">
        <v>0.95</v>
      </c>
      <c r="H56" s="198">
        <v>0</v>
      </c>
      <c r="I56" s="198">
        <v>5.3</v>
      </c>
      <c r="J56" s="198">
        <v>0.72</v>
      </c>
      <c r="K56" s="198">
        <v>240.32</v>
      </c>
      <c r="L56" s="198">
        <v>11.04</v>
      </c>
      <c r="M56" s="198">
        <v>1.72</v>
      </c>
      <c r="N56" s="198">
        <v>1.48</v>
      </c>
      <c r="O56" s="198">
        <v>2.09</v>
      </c>
      <c r="P56" s="198">
        <v>0.67</v>
      </c>
      <c r="Q56" s="198">
        <v>8.52</v>
      </c>
      <c r="R56" s="198">
        <v>9.31</v>
      </c>
      <c r="S56" s="198">
        <v>11.59</v>
      </c>
      <c r="T56" s="198">
        <v>0</v>
      </c>
      <c r="U56" s="198">
        <v>1.77</v>
      </c>
      <c r="V56" s="198">
        <v>0.18</v>
      </c>
      <c r="W56" s="198">
        <v>0.54</v>
      </c>
      <c r="X56" s="198">
        <v>0.62</v>
      </c>
      <c r="Y56" s="198">
        <v>0</v>
      </c>
      <c r="Z56" s="198">
        <v>4.1399999999999997</v>
      </c>
      <c r="AA56" s="198">
        <v>0.88</v>
      </c>
      <c r="AB56" s="198">
        <v>0</v>
      </c>
      <c r="AC56" s="198">
        <v>4.87</v>
      </c>
      <c r="AD56" s="198">
        <v>12.46</v>
      </c>
      <c r="AE56" s="198">
        <v>0</v>
      </c>
      <c r="AF56" s="198">
        <v>0</v>
      </c>
      <c r="AG56" s="198">
        <v>0</v>
      </c>
      <c r="AH56" s="198">
        <v>0</v>
      </c>
      <c r="AI56" s="198">
        <v>41.43</v>
      </c>
      <c r="AJ56" s="198">
        <v>0</v>
      </c>
      <c r="AK56" s="198">
        <v>23.62</v>
      </c>
      <c r="AL56" s="198">
        <v>0</v>
      </c>
      <c r="AM56" s="198">
        <v>0</v>
      </c>
      <c r="AN56" s="198">
        <v>0</v>
      </c>
      <c r="AO56" s="198">
        <v>292.62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1.84</v>
      </c>
      <c r="E57" s="198">
        <v>0</v>
      </c>
      <c r="F57" s="198">
        <v>3.82</v>
      </c>
      <c r="G57" s="198">
        <v>0.95</v>
      </c>
      <c r="H57" s="198">
        <v>0</v>
      </c>
      <c r="I57" s="198">
        <v>5.3</v>
      </c>
      <c r="J57" s="198">
        <v>0.72</v>
      </c>
      <c r="K57" s="198">
        <v>240.32</v>
      </c>
      <c r="L57" s="198">
        <v>7.36</v>
      </c>
      <c r="M57" s="198">
        <v>1.72</v>
      </c>
      <c r="N57" s="198">
        <v>1.48</v>
      </c>
      <c r="O57" s="198">
        <v>2.09</v>
      </c>
      <c r="P57" s="198">
        <v>0.67</v>
      </c>
      <c r="Q57" s="198">
        <v>0.24</v>
      </c>
      <c r="R57" s="198">
        <v>0.27</v>
      </c>
      <c r="S57" s="198">
        <v>0.33</v>
      </c>
      <c r="T57" s="198">
        <v>0</v>
      </c>
      <c r="U57" s="198">
        <v>1.77</v>
      </c>
      <c r="V57" s="198">
        <v>0.18</v>
      </c>
      <c r="W57" s="198">
        <v>0.56999999999999995</v>
      </c>
      <c r="X57" s="198">
        <v>0.62</v>
      </c>
      <c r="Y57" s="198">
        <v>0</v>
      </c>
      <c r="Z57" s="198">
        <v>4.1399999999999997</v>
      </c>
      <c r="AA57" s="198">
        <v>0.88</v>
      </c>
      <c r="AB57" s="198">
        <v>0</v>
      </c>
      <c r="AC57" s="198">
        <v>4.87</v>
      </c>
      <c r="AD57" s="198">
        <v>12.46</v>
      </c>
      <c r="AE57" s="198">
        <v>0</v>
      </c>
      <c r="AF57" s="198">
        <v>0</v>
      </c>
      <c r="AG57" s="198">
        <v>0</v>
      </c>
      <c r="AH57" s="198">
        <v>0</v>
      </c>
      <c r="AI57" s="198">
        <v>43.61</v>
      </c>
      <c r="AJ57" s="198">
        <v>0</v>
      </c>
      <c r="AK57" s="198">
        <v>23.62</v>
      </c>
      <c r="AL57" s="198">
        <v>0</v>
      </c>
      <c r="AM57" s="198">
        <v>0</v>
      </c>
      <c r="AN57" s="198">
        <v>0</v>
      </c>
      <c r="AO57" s="198">
        <v>292.62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1.84</v>
      </c>
      <c r="E58" s="198">
        <v>0</v>
      </c>
      <c r="F58" s="198">
        <v>3.82</v>
      </c>
      <c r="G58" s="198">
        <v>0.95</v>
      </c>
      <c r="H58" s="198">
        <v>0</v>
      </c>
      <c r="I58" s="198">
        <v>5.3</v>
      </c>
      <c r="J58" s="198">
        <v>0.72</v>
      </c>
      <c r="K58" s="198">
        <v>240.32</v>
      </c>
      <c r="L58" s="198">
        <v>7.36</v>
      </c>
      <c r="M58" s="198">
        <v>1.72</v>
      </c>
      <c r="N58" s="198">
        <v>1.48</v>
      </c>
      <c r="O58" s="198">
        <v>2.09</v>
      </c>
      <c r="P58" s="198">
        <v>0.67</v>
      </c>
      <c r="Q58" s="198">
        <v>0.24</v>
      </c>
      <c r="R58" s="198">
        <v>0.27</v>
      </c>
      <c r="S58" s="198">
        <v>0.33</v>
      </c>
      <c r="T58" s="198">
        <v>0</v>
      </c>
      <c r="U58" s="198">
        <v>1.77</v>
      </c>
      <c r="V58" s="198">
        <v>0.18</v>
      </c>
      <c r="W58" s="198">
        <v>0.56999999999999995</v>
      </c>
      <c r="X58" s="198">
        <v>0.62</v>
      </c>
      <c r="Y58" s="198">
        <v>0</v>
      </c>
      <c r="Z58" s="198">
        <v>4.1399999999999997</v>
      </c>
      <c r="AA58" s="198">
        <v>0.88</v>
      </c>
      <c r="AB58" s="198">
        <v>0</v>
      </c>
      <c r="AC58" s="198">
        <v>5.44</v>
      </c>
      <c r="AD58" s="198">
        <v>12.46</v>
      </c>
      <c r="AE58" s="198">
        <v>0</v>
      </c>
      <c r="AF58" s="198">
        <v>0</v>
      </c>
      <c r="AG58" s="198">
        <v>0</v>
      </c>
      <c r="AH58" s="198">
        <v>0</v>
      </c>
      <c r="AI58" s="198">
        <v>41.43</v>
      </c>
      <c r="AJ58" s="198">
        <v>0</v>
      </c>
      <c r="AK58" s="198">
        <v>23.62</v>
      </c>
      <c r="AL58" s="198">
        <v>0</v>
      </c>
      <c r="AM58" s="198">
        <v>0</v>
      </c>
      <c r="AN58" s="198">
        <v>0</v>
      </c>
      <c r="AO58" s="198">
        <v>292.62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1.84</v>
      </c>
      <c r="E59" s="198">
        <v>0</v>
      </c>
      <c r="F59" s="198">
        <v>3.82</v>
      </c>
      <c r="G59" s="198">
        <v>0.95</v>
      </c>
      <c r="H59" s="198">
        <v>0</v>
      </c>
      <c r="I59" s="198">
        <v>5.3</v>
      </c>
      <c r="J59" s="198">
        <v>0.72</v>
      </c>
      <c r="K59" s="198">
        <v>240.32</v>
      </c>
      <c r="L59" s="198">
        <v>7.36</v>
      </c>
      <c r="M59" s="198">
        <v>1.72</v>
      </c>
      <c r="N59" s="198">
        <v>1.48</v>
      </c>
      <c r="O59" s="198">
        <v>2.09</v>
      </c>
      <c r="P59" s="198">
        <v>0.67</v>
      </c>
      <c r="Q59" s="198">
        <v>0.24</v>
      </c>
      <c r="R59" s="198">
        <v>0.27</v>
      </c>
      <c r="S59" s="198">
        <v>0.33</v>
      </c>
      <c r="T59" s="198">
        <v>0</v>
      </c>
      <c r="U59" s="198">
        <v>1.77</v>
      </c>
      <c r="V59" s="198">
        <v>0.18</v>
      </c>
      <c r="W59" s="198">
        <v>0.57999999999999996</v>
      </c>
      <c r="X59" s="198">
        <v>0.62</v>
      </c>
      <c r="Y59" s="198">
        <v>0</v>
      </c>
      <c r="Z59" s="198">
        <v>4.1399999999999997</v>
      </c>
      <c r="AA59" s="198">
        <v>0.88</v>
      </c>
      <c r="AB59" s="198">
        <v>0</v>
      </c>
      <c r="AC59" s="198">
        <v>5.44</v>
      </c>
      <c r="AD59" s="198">
        <v>12.46</v>
      </c>
      <c r="AE59" s="198">
        <v>0</v>
      </c>
      <c r="AF59" s="198">
        <v>0</v>
      </c>
      <c r="AG59" s="198">
        <v>0</v>
      </c>
      <c r="AH59" s="198">
        <v>0</v>
      </c>
      <c r="AI59" s="198">
        <v>41.43</v>
      </c>
      <c r="AJ59" s="198">
        <v>0</v>
      </c>
      <c r="AK59" s="198">
        <v>23.62</v>
      </c>
      <c r="AL59" s="198">
        <v>0</v>
      </c>
      <c r="AM59" s="198">
        <v>0</v>
      </c>
      <c r="AN59" s="198">
        <v>0</v>
      </c>
      <c r="AO59" s="198">
        <v>292.62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1.84</v>
      </c>
      <c r="E60" s="198">
        <v>0</v>
      </c>
      <c r="F60" s="198">
        <v>3.82</v>
      </c>
      <c r="G60" s="198">
        <v>0.95</v>
      </c>
      <c r="H60" s="198">
        <v>0</v>
      </c>
      <c r="I60" s="198">
        <v>5.3</v>
      </c>
      <c r="J60" s="198">
        <v>0.72</v>
      </c>
      <c r="K60" s="198">
        <v>240.32</v>
      </c>
      <c r="L60" s="198">
        <v>7.36</v>
      </c>
      <c r="M60" s="198">
        <v>1.72</v>
      </c>
      <c r="N60" s="198">
        <v>1.48</v>
      </c>
      <c r="O60" s="198">
        <v>2.09</v>
      </c>
      <c r="P60" s="198">
        <v>0.67</v>
      </c>
      <c r="Q60" s="198">
        <v>0.24</v>
      </c>
      <c r="R60" s="198">
        <v>0.27</v>
      </c>
      <c r="S60" s="198">
        <v>0.33</v>
      </c>
      <c r="T60" s="198">
        <v>0</v>
      </c>
      <c r="U60" s="198">
        <v>1.77</v>
      </c>
      <c r="V60" s="198">
        <v>0.18</v>
      </c>
      <c r="W60" s="198">
        <v>0.57999999999999996</v>
      </c>
      <c r="X60" s="198">
        <v>0.62</v>
      </c>
      <c r="Y60" s="198">
        <v>0</v>
      </c>
      <c r="Z60" s="198">
        <v>4.1399999999999997</v>
      </c>
      <c r="AA60" s="198">
        <v>0.88</v>
      </c>
      <c r="AB60" s="198">
        <v>0</v>
      </c>
      <c r="AC60" s="198">
        <v>5.44</v>
      </c>
      <c r="AD60" s="198">
        <v>12.46</v>
      </c>
      <c r="AE60" s="198">
        <v>0</v>
      </c>
      <c r="AF60" s="198">
        <v>0</v>
      </c>
      <c r="AG60" s="198">
        <v>0</v>
      </c>
      <c r="AH60" s="198">
        <v>0</v>
      </c>
      <c r="AI60" s="198">
        <v>41.43</v>
      </c>
      <c r="AJ60" s="198">
        <v>0</v>
      </c>
      <c r="AK60" s="198">
        <v>23.62</v>
      </c>
      <c r="AL60" s="198">
        <v>0</v>
      </c>
      <c r="AM60" s="198">
        <v>0</v>
      </c>
      <c r="AN60" s="198">
        <v>0</v>
      </c>
      <c r="AO60" s="198">
        <v>292.62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1.84</v>
      </c>
      <c r="E61" s="198">
        <v>0</v>
      </c>
      <c r="F61" s="198">
        <v>3.82</v>
      </c>
      <c r="G61" s="198">
        <v>0.95</v>
      </c>
      <c r="H61" s="198">
        <v>0</v>
      </c>
      <c r="I61" s="198">
        <v>5.3</v>
      </c>
      <c r="J61" s="198">
        <v>0.72</v>
      </c>
      <c r="K61" s="198">
        <v>172.31</v>
      </c>
      <c r="L61" s="198">
        <v>7.36</v>
      </c>
      <c r="M61" s="198">
        <v>1.72</v>
      </c>
      <c r="N61" s="198">
        <v>1.48</v>
      </c>
      <c r="O61" s="198">
        <v>2.09</v>
      </c>
      <c r="P61" s="198">
        <v>0.67</v>
      </c>
      <c r="Q61" s="198">
        <v>0.24</v>
      </c>
      <c r="R61" s="198">
        <v>0.27</v>
      </c>
      <c r="S61" s="198">
        <v>0.33</v>
      </c>
      <c r="T61" s="198">
        <v>0</v>
      </c>
      <c r="U61" s="198">
        <v>1.77</v>
      </c>
      <c r="V61" s="198">
        <v>0.18</v>
      </c>
      <c r="W61" s="198">
        <v>0.57999999999999996</v>
      </c>
      <c r="X61" s="198">
        <v>0.62</v>
      </c>
      <c r="Y61" s="198">
        <v>0</v>
      </c>
      <c r="Z61" s="198">
        <v>4.1399999999999997</v>
      </c>
      <c r="AA61" s="198">
        <v>0.88</v>
      </c>
      <c r="AB61" s="198">
        <v>0</v>
      </c>
      <c r="AC61" s="198">
        <v>5.44</v>
      </c>
      <c r="AD61" s="198">
        <v>12.46</v>
      </c>
      <c r="AE61" s="198">
        <v>0</v>
      </c>
      <c r="AF61" s="198">
        <v>0</v>
      </c>
      <c r="AG61" s="198">
        <v>0</v>
      </c>
      <c r="AH61" s="198">
        <v>0</v>
      </c>
      <c r="AI61" s="198">
        <v>41.43</v>
      </c>
      <c r="AJ61" s="198">
        <v>0</v>
      </c>
      <c r="AK61" s="198">
        <v>23.62</v>
      </c>
      <c r="AL61" s="198">
        <v>0</v>
      </c>
      <c r="AM61" s="198">
        <v>0</v>
      </c>
      <c r="AN61" s="198">
        <v>0</v>
      </c>
      <c r="AO61" s="198">
        <v>292.62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1.84</v>
      </c>
      <c r="E62" s="198">
        <v>0</v>
      </c>
      <c r="F62" s="198">
        <v>3.82</v>
      </c>
      <c r="G62" s="198">
        <v>0.95</v>
      </c>
      <c r="H62" s="198">
        <v>0</v>
      </c>
      <c r="I62" s="198">
        <v>5.3</v>
      </c>
      <c r="J62" s="198">
        <v>0.72</v>
      </c>
      <c r="K62" s="198">
        <v>165.62</v>
      </c>
      <c r="L62" s="198">
        <v>7.36</v>
      </c>
      <c r="M62" s="198">
        <v>1.72</v>
      </c>
      <c r="N62" s="198">
        <v>1.48</v>
      </c>
      <c r="O62" s="198">
        <v>2.09</v>
      </c>
      <c r="P62" s="198">
        <v>0.67</v>
      </c>
      <c r="Q62" s="198">
        <v>0.24</v>
      </c>
      <c r="R62" s="198">
        <v>0.27</v>
      </c>
      <c r="S62" s="198">
        <v>0.33</v>
      </c>
      <c r="T62" s="198">
        <v>0</v>
      </c>
      <c r="U62" s="198">
        <v>1.77</v>
      </c>
      <c r="V62" s="198">
        <v>0.18</v>
      </c>
      <c r="W62" s="198">
        <v>0.57999999999999996</v>
      </c>
      <c r="X62" s="198">
        <v>0.62</v>
      </c>
      <c r="Y62" s="198">
        <v>0</v>
      </c>
      <c r="Z62" s="198">
        <v>4.1399999999999997</v>
      </c>
      <c r="AA62" s="198">
        <v>0.88</v>
      </c>
      <c r="AB62" s="198">
        <v>0</v>
      </c>
      <c r="AC62" s="198">
        <v>5.44</v>
      </c>
      <c r="AD62" s="198">
        <v>12.46</v>
      </c>
      <c r="AE62" s="198">
        <v>0</v>
      </c>
      <c r="AF62" s="198">
        <v>0</v>
      </c>
      <c r="AG62" s="198">
        <v>0</v>
      </c>
      <c r="AH62" s="198">
        <v>0</v>
      </c>
      <c r="AI62" s="198">
        <v>41.43</v>
      </c>
      <c r="AJ62" s="198">
        <v>0</v>
      </c>
      <c r="AK62" s="198">
        <v>23.62</v>
      </c>
      <c r="AL62" s="198">
        <v>0</v>
      </c>
      <c r="AM62" s="198">
        <v>0</v>
      </c>
      <c r="AN62" s="198">
        <v>0</v>
      </c>
      <c r="AO62" s="198">
        <v>292.62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1.84</v>
      </c>
      <c r="E63" s="198">
        <v>0</v>
      </c>
      <c r="F63" s="198">
        <v>3.82</v>
      </c>
      <c r="G63" s="198">
        <v>0.95</v>
      </c>
      <c r="H63" s="198">
        <v>0</v>
      </c>
      <c r="I63" s="198">
        <v>5.3</v>
      </c>
      <c r="J63" s="198">
        <v>0.72</v>
      </c>
      <c r="K63" s="198">
        <v>75.16</v>
      </c>
      <c r="L63" s="198">
        <v>0.21</v>
      </c>
      <c r="M63" s="198">
        <v>1.72</v>
      </c>
      <c r="N63" s="198">
        <v>1.48</v>
      </c>
      <c r="O63" s="198">
        <v>2.09</v>
      </c>
      <c r="P63" s="198">
        <v>0.67</v>
      </c>
      <c r="Q63" s="198">
        <v>0.24</v>
      </c>
      <c r="R63" s="198">
        <v>0.27</v>
      </c>
      <c r="S63" s="198">
        <v>0.33</v>
      </c>
      <c r="T63" s="198">
        <v>0</v>
      </c>
      <c r="U63" s="198">
        <v>1.77</v>
      </c>
      <c r="V63" s="198">
        <v>0.18</v>
      </c>
      <c r="W63" s="198">
        <v>0.57999999999999996</v>
      </c>
      <c r="X63" s="198">
        <v>0.62</v>
      </c>
      <c r="Y63" s="198">
        <v>0</v>
      </c>
      <c r="Z63" s="198">
        <v>4.1399999999999997</v>
      </c>
      <c r="AA63" s="198">
        <v>0.88</v>
      </c>
      <c r="AB63" s="198">
        <v>0</v>
      </c>
      <c r="AC63" s="198">
        <v>6.5</v>
      </c>
      <c r="AD63" s="198">
        <v>12.46</v>
      </c>
      <c r="AE63" s="198">
        <v>0</v>
      </c>
      <c r="AF63" s="198">
        <v>0</v>
      </c>
      <c r="AG63" s="198">
        <v>0</v>
      </c>
      <c r="AH63" s="198">
        <v>0</v>
      </c>
      <c r="AI63" s="198">
        <v>47.77</v>
      </c>
      <c r="AJ63" s="198">
        <v>0</v>
      </c>
      <c r="AK63" s="198">
        <v>6.23</v>
      </c>
      <c r="AL63" s="198">
        <v>0</v>
      </c>
      <c r="AM63" s="198">
        <v>0</v>
      </c>
      <c r="AN63" s="198">
        <v>0</v>
      </c>
      <c r="AO63" s="198">
        <v>292.62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1.84</v>
      </c>
      <c r="E64" s="198">
        <v>0</v>
      </c>
      <c r="F64" s="198">
        <v>3.82</v>
      </c>
      <c r="G64" s="198">
        <v>0.95</v>
      </c>
      <c r="H64" s="198">
        <v>0</v>
      </c>
      <c r="I64" s="198">
        <v>5.3</v>
      </c>
      <c r="J64" s="198">
        <v>0.72</v>
      </c>
      <c r="K64" s="198">
        <v>14.6</v>
      </c>
      <c r="L64" s="198">
        <v>0.21</v>
      </c>
      <c r="M64" s="198">
        <v>1.72</v>
      </c>
      <c r="N64" s="198">
        <v>1.48</v>
      </c>
      <c r="O64" s="198">
        <v>2.09</v>
      </c>
      <c r="P64" s="198">
        <v>0.67</v>
      </c>
      <c r="Q64" s="198">
        <v>0.24</v>
      </c>
      <c r="R64" s="198">
        <v>0.27</v>
      </c>
      <c r="S64" s="198">
        <v>0.33</v>
      </c>
      <c r="T64" s="198">
        <v>0</v>
      </c>
      <c r="U64" s="198">
        <v>1.77</v>
      </c>
      <c r="V64" s="198">
        <v>0.18</v>
      </c>
      <c r="W64" s="198">
        <v>0.57999999999999996</v>
      </c>
      <c r="X64" s="198">
        <v>0.62</v>
      </c>
      <c r="Y64" s="198">
        <v>0</v>
      </c>
      <c r="Z64" s="198">
        <v>4.1399999999999997</v>
      </c>
      <c r="AA64" s="198">
        <v>0.88</v>
      </c>
      <c r="AB64" s="198">
        <v>0</v>
      </c>
      <c r="AC64" s="198">
        <v>6.5</v>
      </c>
      <c r="AD64" s="198">
        <v>12.46</v>
      </c>
      <c r="AE64" s="198">
        <v>0</v>
      </c>
      <c r="AF64" s="198">
        <v>0</v>
      </c>
      <c r="AG64" s="198">
        <v>0</v>
      </c>
      <c r="AH64" s="198">
        <v>0</v>
      </c>
      <c r="AI64" s="198">
        <v>46.62</v>
      </c>
      <c r="AJ64" s="198">
        <v>0</v>
      </c>
      <c r="AK64" s="198">
        <v>6.23</v>
      </c>
      <c r="AL64" s="198">
        <v>0</v>
      </c>
      <c r="AM64" s="198">
        <v>0</v>
      </c>
      <c r="AN64" s="198">
        <v>0</v>
      </c>
      <c r="AO64" s="198">
        <v>292.62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1.84</v>
      </c>
      <c r="E65" s="198">
        <v>0</v>
      </c>
      <c r="F65" s="198">
        <v>3.82</v>
      </c>
      <c r="G65" s="198">
        <v>0.95</v>
      </c>
      <c r="H65" s="198">
        <v>0</v>
      </c>
      <c r="I65" s="198">
        <v>5.3</v>
      </c>
      <c r="J65" s="198">
        <v>0.72</v>
      </c>
      <c r="K65" s="198">
        <v>14.6</v>
      </c>
      <c r="L65" s="198">
        <v>0.21</v>
      </c>
      <c r="M65" s="198">
        <v>1.72</v>
      </c>
      <c r="N65" s="198">
        <v>1.48</v>
      </c>
      <c r="O65" s="198">
        <v>2.09</v>
      </c>
      <c r="P65" s="198">
        <v>0.67</v>
      </c>
      <c r="Q65" s="198">
        <v>0.24</v>
      </c>
      <c r="R65" s="198">
        <v>0.27</v>
      </c>
      <c r="S65" s="198">
        <v>0.33</v>
      </c>
      <c r="T65" s="198">
        <v>0</v>
      </c>
      <c r="U65" s="198">
        <v>1.77</v>
      </c>
      <c r="V65" s="198">
        <v>0.18</v>
      </c>
      <c r="W65" s="198">
        <v>0.57999999999999996</v>
      </c>
      <c r="X65" s="198">
        <v>0.62</v>
      </c>
      <c r="Y65" s="198">
        <v>0</v>
      </c>
      <c r="Z65" s="198">
        <v>4.1399999999999997</v>
      </c>
      <c r="AA65" s="198">
        <v>0.88</v>
      </c>
      <c r="AB65" s="198">
        <v>0</v>
      </c>
      <c r="AC65" s="198">
        <v>6.5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46.62</v>
      </c>
      <c r="AJ65" s="198">
        <v>0</v>
      </c>
      <c r="AK65" s="198">
        <v>6.23</v>
      </c>
      <c r="AL65" s="198">
        <v>0</v>
      </c>
      <c r="AM65" s="198">
        <v>0</v>
      </c>
      <c r="AN65" s="198">
        <v>0</v>
      </c>
      <c r="AO65" s="198">
        <v>292.62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1.84</v>
      </c>
      <c r="E66" s="198">
        <v>0</v>
      </c>
      <c r="F66" s="198">
        <v>3.82</v>
      </c>
      <c r="G66" s="198">
        <v>0.95</v>
      </c>
      <c r="H66" s="198">
        <v>0</v>
      </c>
      <c r="I66" s="198">
        <v>5.3</v>
      </c>
      <c r="J66" s="198">
        <v>0.72</v>
      </c>
      <c r="K66" s="198">
        <v>14.6</v>
      </c>
      <c r="L66" s="198">
        <v>0.21</v>
      </c>
      <c r="M66" s="198">
        <v>1.72</v>
      </c>
      <c r="N66" s="198">
        <v>1.48</v>
      </c>
      <c r="O66" s="198">
        <v>2.09</v>
      </c>
      <c r="P66" s="198">
        <v>0.67</v>
      </c>
      <c r="Q66" s="198">
        <v>0.24</v>
      </c>
      <c r="R66" s="198">
        <v>0.27</v>
      </c>
      <c r="S66" s="198">
        <v>0.33</v>
      </c>
      <c r="T66" s="198">
        <v>0</v>
      </c>
      <c r="U66" s="198">
        <v>1.77</v>
      </c>
      <c r="V66" s="198">
        <v>0.18</v>
      </c>
      <c r="W66" s="198">
        <v>0.57999999999999996</v>
      </c>
      <c r="X66" s="198">
        <v>0.62</v>
      </c>
      <c r="Y66" s="198">
        <v>0</v>
      </c>
      <c r="Z66" s="198">
        <v>4.1399999999999997</v>
      </c>
      <c r="AA66" s="198">
        <v>0.88</v>
      </c>
      <c r="AB66" s="198">
        <v>0</v>
      </c>
      <c r="AC66" s="198">
        <v>6.5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46.62</v>
      </c>
      <c r="AJ66" s="198">
        <v>0</v>
      </c>
      <c r="AK66" s="198">
        <v>6.23</v>
      </c>
      <c r="AL66" s="198">
        <v>0</v>
      </c>
      <c r="AM66" s="198">
        <v>0</v>
      </c>
      <c r="AN66" s="198">
        <v>0</v>
      </c>
      <c r="AO66" s="198">
        <v>292.62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1.84</v>
      </c>
      <c r="E67" s="198">
        <v>0</v>
      </c>
      <c r="F67" s="198">
        <v>3.82</v>
      </c>
      <c r="G67" s="198">
        <v>0.95</v>
      </c>
      <c r="H67" s="198">
        <v>0</v>
      </c>
      <c r="I67" s="198">
        <v>5.3</v>
      </c>
      <c r="J67" s="198">
        <v>0.72</v>
      </c>
      <c r="K67" s="198">
        <v>14.6</v>
      </c>
      <c r="L67" s="198">
        <v>0.21</v>
      </c>
      <c r="M67" s="198">
        <v>1.72</v>
      </c>
      <c r="N67" s="198">
        <v>1.48</v>
      </c>
      <c r="O67" s="198">
        <v>2.09</v>
      </c>
      <c r="P67" s="198">
        <v>0.67</v>
      </c>
      <c r="Q67" s="198">
        <v>0.24</v>
      </c>
      <c r="R67" s="198">
        <v>0.27</v>
      </c>
      <c r="S67" s="198">
        <v>0.33</v>
      </c>
      <c r="T67" s="198">
        <v>0</v>
      </c>
      <c r="U67" s="198">
        <v>1.77</v>
      </c>
      <c r="V67" s="198">
        <v>0.18</v>
      </c>
      <c r="W67" s="198">
        <v>0.57999999999999996</v>
      </c>
      <c r="X67" s="198">
        <v>0.62</v>
      </c>
      <c r="Y67" s="198">
        <v>0</v>
      </c>
      <c r="Z67" s="198">
        <v>4.1399999999999997</v>
      </c>
      <c r="AA67" s="198">
        <v>0.88</v>
      </c>
      <c r="AB67" s="198">
        <v>0</v>
      </c>
      <c r="AC67" s="198">
        <v>6.5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46.62</v>
      </c>
      <c r="AJ67" s="198">
        <v>0</v>
      </c>
      <c r="AK67" s="198">
        <v>6.23</v>
      </c>
      <c r="AL67" s="198">
        <v>0</v>
      </c>
      <c r="AM67" s="198">
        <v>0</v>
      </c>
      <c r="AN67" s="198">
        <v>0</v>
      </c>
      <c r="AO67" s="198">
        <v>292.62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1.84</v>
      </c>
      <c r="E68" s="198">
        <v>0</v>
      </c>
      <c r="F68" s="198">
        <v>3.82</v>
      </c>
      <c r="G68" s="198">
        <v>0.95</v>
      </c>
      <c r="H68" s="198">
        <v>0</v>
      </c>
      <c r="I68" s="198">
        <v>5.3</v>
      </c>
      <c r="J68" s="198">
        <v>0.72</v>
      </c>
      <c r="K68" s="198">
        <v>14.6</v>
      </c>
      <c r="L68" s="198">
        <v>0.21</v>
      </c>
      <c r="M68" s="198">
        <v>1.72</v>
      </c>
      <c r="N68" s="198">
        <v>1.48</v>
      </c>
      <c r="O68" s="198">
        <v>2.09</v>
      </c>
      <c r="P68" s="198">
        <v>0.67</v>
      </c>
      <c r="Q68" s="198">
        <v>0.24</v>
      </c>
      <c r="R68" s="198">
        <v>0.27</v>
      </c>
      <c r="S68" s="198">
        <v>0.33</v>
      </c>
      <c r="T68" s="198">
        <v>0</v>
      </c>
      <c r="U68" s="198">
        <v>1.77</v>
      </c>
      <c r="V68" s="198">
        <v>0.18</v>
      </c>
      <c r="W68" s="198">
        <v>0.57999999999999996</v>
      </c>
      <c r="X68" s="198">
        <v>0.62</v>
      </c>
      <c r="Y68" s="198">
        <v>0</v>
      </c>
      <c r="Z68" s="198">
        <v>4.1399999999999997</v>
      </c>
      <c r="AA68" s="198">
        <v>0.88</v>
      </c>
      <c r="AB68" s="198">
        <v>0</v>
      </c>
      <c r="AC68" s="198">
        <v>8.3000000000000007</v>
      </c>
      <c r="AD68" s="198">
        <v>0.76</v>
      </c>
      <c r="AE68" s="198">
        <v>0</v>
      </c>
      <c r="AF68" s="198">
        <v>0</v>
      </c>
      <c r="AG68" s="198">
        <v>0</v>
      </c>
      <c r="AH68" s="198">
        <v>0</v>
      </c>
      <c r="AI68" s="198">
        <v>33.26</v>
      </c>
      <c r="AJ68" s="198">
        <v>0</v>
      </c>
      <c r="AK68" s="198">
        <v>6.23</v>
      </c>
      <c r="AL68" s="198">
        <v>0</v>
      </c>
      <c r="AM68" s="198">
        <v>0</v>
      </c>
      <c r="AN68" s="198">
        <v>0</v>
      </c>
      <c r="AO68" s="198">
        <v>292.62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1.84</v>
      </c>
      <c r="E69" s="198">
        <v>0</v>
      </c>
      <c r="F69" s="198">
        <v>3.82</v>
      </c>
      <c r="G69" s="198">
        <v>0.95</v>
      </c>
      <c r="H69" s="198">
        <v>0</v>
      </c>
      <c r="I69" s="198">
        <v>5.3</v>
      </c>
      <c r="J69" s="198">
        <v>0.72</v>
      </c>
      <c r="K69" s="198">
        <v>14.6</v>
      </c>
      <c r="L69" s="198">
        <v>0.21</v>
      </c>
      <c r="M69" s="198">
        <v>1.72</v>
      </c>
      <c r="N69" s="198">
        <v>1.48</v>
      </c>
      <c r="O69" s="198">
        <v>2.09</v>
      </c>
      <c r="P69" s="198">
        <v>0.67</v>
      </c>
      <c r="Q69" s="198">
        <v>0.24</v>
      </c>
      <c r="R69" s="198">
        <v>0.27</v>
      </c>
      <c r="S69" s="198">
        <v>0.33</v>
      </c>
      <c r="T69" s="198">
        <v>0</v>
      </c>
      <c r="U69" s="198">
        <v>1.77</v>
      </c>
      <c r="V69" s="198">
        <v>0.18</v>
      </c>
      <c r="W69" s="198">
        <v>0.57999999999999996</v>
      </c>
      <c r="X69" s="198">
        <v>0.62</v>
      </c>
      <c r="Y69" s="198">
        <v>0</v>
      </c>
      <c r="Z69" s="198">
        <v>4.1399999999999997</v>
      </c>
      <c r="AA69" s="198">
        <v>0.88</v>
      </c>
      <c r="AB69" s="198">
        <v>0</v>
      </c>
      <c r="AC69" s="198">
        <v>8.3000000000000007</v>
      </c>
      <c r="AD69" s="198">
        <v>0.76</v>
      </c>
      <c r="AE69" s="198">
        <v>0</v>
      </c>
      <c r="AF69" s="198">
        <v>0</v>
      </c>
      <c r="AG69" s="198">
        <v>0</v>
      </c>
      <c r="AH69" s="198">
        <v>0</v>
      </c>
      <c r="AI69" s="198">
        <v>33.26</v>
      </c>
      <c r="AJ69" s="198">
        <v>0</v>
      </c>
      <c r="AK69" s="198">
        <v>6.23</v>
      </c>
      <c r="AL69" s="198">
        <v>0</v>
      </c>
      <c r="AM69" s="198">
        <v>0</v>
      </c>
      <c r="AN69" s="198">
        <v>0</v>
      </c>
      <c r="AO69" s="198">
        <v>292.62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1.84</v>
      </c>
      <c r="E70" s="198">
        <v>0</v>
      </c>
      <c r="F70" s="198">
        <v>3.82</v>
      </c>
      <c r="G70" s="198">
        <v>0.95</v>
      </c>
      <c r="H70" s="198">
        <v>0</v>
      </c>
      <c r="I70" s="198">
        <v>5.3</v>
      </c>
      <c r="J70" s="198">
        <v>0.72</v>
      </c>
      <c r="K70" s="198">
        <v>14.6</v>
      </c>
      <c r="L70" s="198">
        <v>0.21</v>
      </c>
      <c r="M70" s="198">
        <v>1.72</v>
      </c>
      <c r="N70" s="198">
        <v>1.48</v>
      </c>
      <c r="O70" s="198">
        <v>2.09</v>
      </c>
      <c r="P70" s="198">
        <v>0.67</v>
      </c>
      <c r="Q70" s="198">
        <v>0.24</v>
      </c>
      <c r="R70" s="198">
        <v>0.27</v>
      </c>
      <c r="S70" s="198">
        <v>0.33</v>
      </c>
      <c r="T70" s="198">
        <v>0</v>
      </c>
      <c r="U70" s="198">
        <v>1.77</v>
      </c>
      <c r="V70" s="198">
        <v>0.18</v>
      </c>
      <c r="W70" s="198">
        <v>0.57999999999999996</v>
      </c>
      <c r="X70" s="198">
        <v>0.62</v>
      </c>
      <c r="Y70" s="198">
        <v>0</v>
      </c>
      <c r="Z70" s="198">
        <v>4.1399999999999997</v>
      </c>
      <c r="AA70" s="198">
        <v>0.88</v>
      </c>
      <c r="AB70" s="198">
        <v>0</v>
      </c>
      <c r="AC70" s="198">
        <v>8.3000000000000007</v>
      </c>
      <c r="AD70" s="198">
        <v>0.76</v>
      </c>
      <c r="AE70" s="198">
        <v>0</v>
      </c>
      <c r="AF70" s="198">
        <v>0</v>
      </c>
      <c r="AG70" s="198">
        <v>0</v>
      </c>
      <c r="AH70" s="198">
        <v>0</v>
      </c>
      <c r="AI70" s="198">
        <v>33.26</v>
      </c>
      <c r="AJ70" s="198">
        <v>0</v>
      </c>
      <c r="AK70" s="198">
        <v>6.23</v>
      </c>
      <c r="AL70" s="198">
        <v>0</v>
      </c>
      <c r="AM70" s="198">
        <v>0</v>
      </c>
      <c r="AN70" s="198">
        <v>0</v>
      </c>
      <c r="AO70" s="198">
        <v>292.62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1.84</v>
      </c>
      <c r="E71" s="198">
        <v>0</v>
      </c>
      <c r="F71" s="198">
        <v>3.82</v>
      </c>
      <c r="G71" s="198">
        <v>0.95</v>
      </c>
      <c r="H71" s="198">
        <v>0</v>
      </c>
      <c r="I71" s="198">
        <v>5.3</v>
      </c>
      <c r="J71" s="198">
        <v>0.72</v>
      </c>
      <c r="K71" s="198">
        <v>14.6</v>
      </c>
      <c r="L71" s="198">
        <v>0.21</v>
      </c>
      <c r="M71" s="198">
        <v>1.72</v>
      </c>
      <c r="N71" s="198">
        <v>1.48</v>
      </c>
      <c r="O71" s="198">
        <v>2.09</v>
      </c>
      <c r="P71" s="198">
        <v>0.67</v>
      </c>
      <c r="Q71" s="198">
        <v>0.24</v>
      </c>
      <c r="R71" s="198">
        <v>0.27</v>
      </c>
      <c r="S71" s="198">
        <v>0.33</v>
      </c>
      <c r="T71" s="198">
        <v>0</v>
      </c>
      <c r="U71" s="198">
        <v>1.77</v>
      </c>
      <c r="V71" s="198">
        <v>0.18</v>
      </c>
      <c r="W71" s="198">
        <v>0.57999999999999996</v>
      </c>
      <c r="X71" s="198">
        <v>0.62</v>
      </c>
      <c r="Y71" s="198">
        <v>0</v>
      </c>
      <c r="Z71" s="198">
        <v>4.1399999999999997</v>
      </c>
      <c r="AA71" s="198">
        <v>0.88</v>
      </c>
      <c r="AB71" s="198">
        <v>0</v>
      </c>
      <c r="AC71" s="198">
        <v>8.3000000000000007</v>
      </c>
      <c r="AD71" s="198">
        <v>0.83</v>
      </c>
      <c r="AE71" s="198">
        <v>0</v>
      </c>
      <c r="AF71" s="198">
        <v>0</v>
      </c>
      <c r="AG71" s="198">
        <v>0</v>
      </c>
      <c r="AH71" s="198">
        <v>0</v>
      </c>
      <c r="AI71" s="198">
        <v>34.68</v>
      </c>
      <c r="AJ71" s="198">
        <v>0</v>
      </c>
      <c r="AK71" s="198">
        <v>4.67</v>
      </c>
      <c r="AL71" s="198">
        <v>0</v>
      </c>
      <c r="AM71" s="198">
        <v>0</v>
      </c>
      <c r="AN71" s="198">
        <v>0</v>
      </c>
      <c r="AO71" s="198">
        <v>292.62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1.84</v>
      </c>
      <c r="E72" s="198">
        <v>0</v>
      </c>
      <c r="F72" s="198">
        <v>3.82</v>
      </c>
      <c r="G72" s="198">
        <v>0.95</v>
      </c>
      <c r="H72" s="198">
        <v>0</v>
      </c>
      <c r="I72" s="198">
        <v>5.3</v>
      </c>
      <c r="J72" s="198">
        <v>0.72</v>
      </c>
      <c r="K72" s="198">
        <v>14.6</v>
      </c>
      <c r="L72" s="198">
        <v>0.21</v>
      </c>
      <c r="M72" s="198">
        <v>1.72</v>
      </c>
      <c r="N72" s="198">
        <v>1.48</v>
      </c>
      <c r="O72" s="198">
        <v>2.09</v>
      </c>
      <c r="P72" s="198">
        <v>0.67</v>
      </c>
      <c r="Q72" s="198">
        <v>0.24</v>
      </c>
      <c r="R72" s="198">
        <v>0.27</v>
      </c>
      <c r="S72" s="198">
        <v>0.33</v>
      </c>
      <c r="T72" s="198">
        <v>0</v>
      </c>
      <c r="U72" s="198">
        <v>1.77</v>
      </c>
      <c r="V72" s="198">
        <v>0.18</v>
      </c>
      <c r="W72" s="198">
        <v>0.57999999999999996</v>
      </c>
      <c r="X72" s="198">
        <v>0.62</v>
      </c>
      <c r="Y72" s="198">
        <v>0</v>
      </c>
      <c r="Z72" s="198">
        <v>4.1399999999999997</v>
      </c>
      <c r="AA72" s="198">
        <v>0.88</v>
      </c>
      <c r="AB72" s="198">
        <v>0</v>
      </c>
      <c r="AC72" s="198">
        <v>8.3000000000000007</v>
      </c>
      <c r="AD72" s="198">
        <v>2.08</v>
      </c>
      <c r="AE72" s="198">
        <v>0</v>
      </c>
      <c r="AF72" s="198">
        <v>0</v>
      </c>
      <c r="AG72" s="198">
        <v>0</v>
      </c>
      <c r="AH72" s="198">
        <v>22.63</v>
      </c>
      <c r="AI72" s="198">
        <v>34.68</v>
      </c>
      <c r="AJ72" s="198">
        <v>0</v>
      </c>
      <c r="AK72" s="198">
        <v>4.67</v>
      </c>
      <c r="AL72" s="198">
        <v>0</v>
      </c>
      <c r="AM72" s="198">
        <v>0</v>
      </c>
      <c r="AN72" s="198">
        <v>0</v>
      </c>
      <c r="AO72" s="198">
        <v>292.62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1.84</v>
      </c>
      <c r="E73" s="198">
        <v>0</v>
      </c>
      <c r="F73" s="198">
        <v>3.82</v>
      </c>
      <c r="G73" s="198">
        <v>0.95</v>
      </c>
      <c r="H73" s="198">
        <v>0</v>
      </c>
      <c r="I73" s="198">
        <v>5.3</v>
      </c>
      <c r="J73" s="198">
        <v>0.72</v>
      </c>
      <c r="K73" s="198">
        <v>14.6</v>
      </c>
      <c r="L73" s="198">
        <v>0.21</v>
      </c>
      <c r="M73" s="198">
        <v>1.72</v>
      </c>
      <c r="N73" s="198">
        <v>1.48</v>
      </c>
      <c r="O73" s="198">
        <v>2.09</v>
      </c>
      <c r="P73" s="198">
        <v>0.67</v>
      </c>
      <c r="Q73" s="198">
        <v>0.24</v>
      </c>
      <c r="R73" s="198">
        <v>0.27</v>
      </c>
      <c r="S73" s="198">
        <v>0.33</v>
      </c>
      <c r="T73" s="198">
        <v>0</v>
      </c>
      <c r="U73" s="198">
        <v>1.77</v>
      </c>
      <c r="V73" s="198">
        <v>0.18</v>
      </c>
      <c r="W73" s="198">
        <v>0.57999999999999996</v>
      </c>
      <c r="X73" s="198">
        <v>0.62</v>
      </c>
      <c r="Y73" s="198">
        <v>0</v>
      </c>
      <c r="Z73" s="198">
        <v>4.1399999999999997</v>
      </c>
      <c r="AA73" s="198">
        <v>0.88</v>
      </c>
      <c r="AB73" s="198">
        <v>0</v>
      </c>
      <c r="AC73" s="198">
        <v>8.3000000000000007</v>
      </c>
      <c r="AD73" s="198">
        <v>2.08</v>
      </c>
      <c r="AE73" s="198">
        <v>0</v>
      </c>
      <c r="AF73" s="198">
        <v>0</v>
      </c>
      <c r="AG73" s="198">
        <v>0</v>
      </c>
      <c r="AH73" s="198">
        <v>0</v>
      </c>
      <c r="AI73" s="198">
        <v>34.68</v>
      </c>
      <c r="AJ73" s="198">
        <v>0</v>
      </c>
      <c r="AK73" s="198">
        <v>4.67</v>
      </c>
      <c r="AL73" s="198">
        <v>0</v>
      </c>
      <c r="AM73" s="198">
        <v>0</v>
      </c>
      <c r="AN73" s="198">
        <v>0</v>
      </c>
      <c r="AO73" s="198">
        <v>292.62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1.84</v>
      </c>
      <c r="E74" s="198">
        <v>0</v>
      </c>
      <c r="F74" s="198">
        <v>3.82</v>
      </c>
      <c r="G74" s="198">
        <v>0.95</v>
      </c>
      <c r="H74" s="198">
        <v>0</v>
      </c>
      <c r="I74" s="198">
        <v>5.3</v>
      </c>
      <c r="J74" s="198">
        <v>0.72</v>
      </c>
      <c r="K74" s="198">
        <v>14.6</v>
      </c>
      <c r="L74" s="198">
        <v>0.21</v>
      </c>
      <c r="M74" s="198">
        <v>1.72</v>
      </c>
      <c r="N74" s="198">
        <v>1.48</v>
      </c>
      <c r="O74" s="198">
        <v>2.09</v>
      </c>
      <c r="P74" s="198">
        <v>0.67</v>
      </c>
      <c r="Q74" s="198">
        <v>0.24</v>
      </c>
      <c r="R74" s="198">
        <v>0.27</v>
      </c>
      <c r="S74" s="198">
        <v>0.33</v>
      </c>
      <c r="T74" s="198">
        <v>0</v>
      </c>
      <c r="U74" s="198">
        <v>1.77</v>
      </c>
      <c r="V74" s="198">
        <v>0.18</v>
      </c>
      <c r="W74" s="198">
        <v>0.57999999999999996</v>
      </c>
      <c r="X74" s="198">
        <v>0.62</v>
      </c>
      <c r="Y74" s="198">
        <v>0</v>
      </c>
      <c r="Z74" s="198">
        <v>4.1399999999999997</v>
      </c>
      <c r="AA74" s="198">
        <v>0.88</v>
      </c>
      <c r="AB74" s="198">
        <v>0</v>
      </c>
      <c r="AC74" s="198">
        <v>8.3000000000000007</v>
      </c>
      <c r="AD74" s="198">
        <v>2.08</v>
      </c>
      <c r="AE74" s="198">
        <v>0</v>
      </c>
      <c r="AF74" s="198">
        <v>0</v>
      </c>
      <c r="AG74" s="198">
        <v>0</v>
      </c>
      <c r="AH74" s="198">
        <v>0</v>
      </c>
      <c r="AI74" s="198">
        <v>34.68</v>
      </c>
      <c r="AJ74" s="198">
        <v>0</v>
      </c>
      <c r="AK74" s="198">
        <v>4.67</v>
      </c>
      <c r="AL74" s="198">
        <v>0</v>
      </c>
      <c r="AM74" s="198">
        <v>0</v>
      </c>
      <c r="AN74" s="198">
        <v>0</v>
      </c>
      <c r="AO74" s="198">
        <v>292.62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1.84</v>
      </c>
      <c r="E75" s="198">
        <v>0</v>
      </c>
      <c r="F75" s="198">
        <v>3.82</v>
      </c>
      <c r="G75" s="198">
        <v>0.95</v>
      </c>
      <c r="H75" s="198">
        <v>0</v>
      </c>
      <c r="I75" s="198">
        <v>5.3</v>
      </c>
      <c r="J75" s="198">
        <v>0.72</v>
      </c>
      <c r="K75" s="198">
        <v>14.6</v>
      </c>
      <c r="L75" s="198">
        <v>0.21</v>
      </c>
      <c r="M75" s="198">
        <v>1.72</v>
      </c>
      <c r="N75" s="198">
        <v>1.48</v>
      </c>
      <c r="O75" s="198">
        <v>2.09</v>
      </c>
      <c r="P75" s="198">
        <v>0.67</v>
      </c>
      <c r="Q75" s="198">
        <v>0.24</v>
      </c>
      <c r="R75" s="198">
        <v>0.27</v>
      </c>
      <c r="S75" s="198">
        <v>0.33</v>
      </c>
      <c r="T75" s="198">
        <v>0</v>
      </c>
      <c r="U75" s="198">
        <v>1.77</v>
      </c>
      <c r="V75" s="198">
        <v>0.18</v>
      </c>
      <c r="W75" s="198">
        <v>0.57999999999999996</v>
      </c>
      <c r="X75" s="198">
        <v>0.62</v>
      </c>
      <c r="Y75" s="198">
        <v>0</v>
      </c>
      <c r="Z75" s="198">
        <v>4.1399999999999997</v>
      </c>
      <c r="AA75" s="198">
        <v>0.88</v>
      </c>
      <c r="AB75" s="198">
        <v>0</v>
      </c>
      <c r="AC75" s="198">
        <v>8.3000000000000007</v>
      </c>
      <c r="AD75" s="198">
        <v>2.08</v>
      </c>
      <c r="AE75" s="198">
        <v>0</v>
      </c>
      <c r="AF75" s="198">
        <v>0</v>
      </c>
      <c r="AG75" s="198">
        <v>0</v>
      </c>
      <c r="AH75" s="198">
        <v>0</v>
      </c>
      <c r="AI75" s="198">
        <v>34.68</v>
      </c>
      <c r="AJ75" s="198">
        <v>0</v>
      </c>
      <c r="AK75" s="198">
        <v>4.67</v>
      </c>
      <c r="AL75" s="198">
        <v>0</v>
      </c>
      <c r="AM75" s="198">
        <v>0</v>
      </c>
      <c r="AN75" s="198">
        <v>0</v>
      </c>
      <c r="AO75" s="198">
        <v>305.07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1.84</v>
      </c>
      <c r="E76" s="198">
        <v>0</v>
      </c>
      <c r="F76" s="198">
        <v>3.82</v>
      </c>
      <c r="G76" s="198">
        <v>0.95</v>
      </c>
      <c r="H76" s="198">
        <v>0</v>
      </c>
      <c r="I76" s="198">
        <v>5.3</v>
      </c>
      <c r="J76" s="198">
        <v>0.72</v>
      </c>
      <c r="K76" s="198">
        <v>14.6</v>
      </c>
      <c r="L76" s="198">
        <v>0.21</v>
      </c>
      <c r="M76" s="198">
        <v>1.72</v>
      </c>
      <c r="N76" s="198">
        <v>1.48</v>
      </c>
      <c r="O76" s="198">
        <v>2.09</v>
      </c>
      <c r="P76" s="198">
        <v>0.67</v>
      </c>
      <c r="Q76" s="198">
        <v>0.24</v>
      </c>
      <c r="R76" s="198">
        <v>0.27</v>
      </c>
      <c r="S76" s="198">
        <v>0.33</v>
      </c>
      <c r="T76" s="198">
        <v>0</v>
      </c>
      <c r="U76" s="198">
        <v>1.77</v>
      </c>
      <c r="V76" s="198">
        <v>0.18</v>
      </c>
      <c r="W76" s="198">
        <v>0.57999999999999996</v>
      </c>
      <c r="X76" s="198">
        <v>0.62</v>
      </c>
      <c r="Y76" s="198">
        <v>0</v>
      </c>
      <c r="Z76" s="198">
        <v>4.1399999999999997</v>
      </c>
      <c r="AA76" s="198">
        <v>0.88</v>
      </c>
      <c r="AB76" s="198">
        <v>0</v>
      </c>
      <c r="AC76" s="198">
        <v>8.3000000000000007</v>
      </c>
      <c r="AD76" s="198">
        <v>2.08</v>
      </c>
      <c r="AE76" s="198">
        <v>0</v>
      </c>
      <c r="AF76" s="198">
        <v>0</v>
      </c>
      <c r="AG76" s="198">
        <v>0</v>
      </c>
      <c r="AH76" s="198">
        <v>0</v>
      </c>
      <c r="AI76" s="198">
        <v>34.68</v>
      </c>
      <c r="AJ76" s="198">
        <v>0</v>
      </c>
      <c r="AK76" s="198">
        <v>4.67</v>
      </c>
      <c r="AL76" s="198">
        <v>0</v>
      </c>
      <c r="AM76" s="198">
        <v>0</v>
      </c>
      <c r="AN76" s="198">
        <v>0</v>
      </c>
      <c r="AO76" s="198">
        <v>305.07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1.84</v>
      </c>
      <c r="E77" s="198">
        <v>0</v>
      </c>
      <c r="F77" s="198">
        <v>3.82</v>
      </c>
      <c r="G77" s="198">
        <v>0.95</v>
      </c>
      <c r="H77" s="198">
        <v>0</v>
      </c>
      <c r="I77" s="198">
        <v>5.3</v>
      </c>
      <c r="J77" s="198">
        <v>0.72</v>
      </c>
      <c r="K77" s="198">
        <v>14.6</v>
      </c>
      <c r="L77" s="198">
        <v>0.21</v>
      </c>
      <c r="M77" s="198">
        <v>1.72</v>
      </c>
      <c r="N77" s="198">
        <v>1.48</v>
      </c>
      <c r="O77" s="198">
        <v>2.09</v>
      </c>
      <c r="P77" s="198">
        <v>0.67</v>
      </c>
      <c r="Q77" s="198">
        <v>0.24</v>
      </c>
      <c r="R77" s="198">
        <v>0.27</v>
      </c>
      <c r="S77" s="198">
        <v>0.33</v>
      </c>
      <c r="T77" s="198">
        <v>0</v>
      </c>
      <c r="U77" s="198">
        <v>1.77</v>
      </c>
      <c r="V77" s="198">
        <v>0.18</v>
      </c>
      <c r="W77" s="198">
        <v>0.57999999999999996</v>
      </c>
      <c r="X77" s="198">
        <v>0.62</v>
      </c>
      <c r="Y77" s="198">
        <v>0</v>
      </c>
      <c r="Z77" s="198">
        <v>4.1399999999999997</v>
      </c>
      <c r="AA77" s="198">
        <v>0.88</v>
      </c>
      <c r="AB77" s="198">
        <v>0</v>
      </c>
      <c r="AC77" s="198">
        <v>8.3000000000000007</v>
      </c>
      <c r="AD77" s="198">
        <v>2.08</v>
      </c>
      <c r="AE77" s="198">
        <v>0</v>
      </c>
      <c r="AF77" s="198">
        <v>0</v>
      </c>
      <c r="AG77" s="198">
        <v>0</v>
      </c>
      <c r="AH77" s="198">
        <v>0</v>
      </c>
      <c r="AI77" s="198">
        <v>34.68</v>
      </c>
      <c r="AJ77" s="198">
        <v>0</v>
      </c>
      <c r="AK77" s="198">
        <v>4.67</v>
      </c>
      <c r="AL77" s="198">
        <v>0</v>
      </c>
      <c r="AM77" s="198">
        <v>0</v>
      </c>
      <c r="AN77" s="198">
        <v>0</v>
      </c>
      <c r="AO77" s="198">
        <v>305.07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1.84</v>
      </c>
      <c r="E78" s="198">
        <v>0</v>
      </c>
      <c r="F78" s="198">
        <v>3.82</v>
      </c>
      <c r="G78" s="198">
        <v>0.95</v>
      </c>
      <c r="H78" s="198">
        <v>0</v>
      </c>
      <c r="I78" s="198">
        <v>5.3</v>
      </c>
      <c r="J78" s="198">
        <v>0.72</v>
      </c>
      <c r="K78" s="198">
        <v>14.6</v>
      </c>
      <c r="L78" s="198">
        <v>0.21</v>
      </c>
      <c r="M78" s="198">
        <v>1.72</v>
      </c>
      <c r="N78" s="198">
        <v>1.48</v>
      </c>
      <c r="O78" s="198">
        <v>2.09</v>
      </c>
      <c r="P78" s="198">
        <v>0.67</v>
      </c>
      <c r="Q78" s="198">
        <v>0.24</v>
      </c>
      <c r="R78" s="198">
        <v>0.27</v>
      </c>
      <c r="S78" s="198">
        <v>0.33</v>
      </c>
      <c r="T78" s="198">
        <v>0</v>
      </c>
      <c r="U78" s="198">
        <v>1.77</v>
      </c>
      <c r="V78" s="198">
        <v>0.18</v>
      </c>
      <c r="W78" s="198">
        <v>0.57999999999999996</v>
      </c>
      <c r="X78" s="198">
        <v>0.62</v>
      </c>
      <c r="Y78" s="198">
        <v>0</v>
      </c>
      <c r="Z78" s="198">
        <v>4.1399999999999997</v>
      </c>
      <c r="AA78" s="198">
        <v>0.88</v>
      </c>
      <c r="AB78" s="198">
        <v>0</v>
      </c>
      <c r="AC78" s="198">
        <v>8.3000000000000007</v>
      </c>
      <c r="AD78" s="198">
        <v>2.08</v>
      </c>
      <c r="AE78" s="198">
        <v>0</v>
      </c>
      <c r="AF78" s="198">
        <v>0</v>
      </c>
      <c r="AG78" s="198">
        <v>0</v>
      </c>
      <c r="AH78" s="198">
        <v>0</v>
      </c>
      <c r="AI78" s="198">
        <v>34.68</v>
      </c>
      <c r="AJ78" s="198">
        <v>0</v>
      </c>
      <c r="AK78" s="198">
        <v>4.67</v>
      </c>
      <c r="AL78" s="198">
        <v>0</v>
      </c>
      <c r="AM78" s="198">
        <v>0</v>
      </c>
      <c r="AN78" s="198">
        <v>0</v>
      </c>
      <c r="AO78" s="198">
        <v>305.07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1.84</v>
      </c>
      <c r="E79" s="198">
        <v>0</v>
      </c>
      <c r="F79" s="198">
        <v>3.82</v>
      </c>
      <c r="G79" s="198">
        <v>0.95</v>
      </c>
      <c r="H79" s="198">
        <v>0</v>
      </c>
      <c r="I79" s="198">
        <v>5.3</v>
      </c>
      <c r="J79" s="198">
        <v>0.72</v>
      </c>
      <c r="K79" s="198">
        <v>14.6</v>
      </c>
      <c r="L79" s="198">
        <v>0.21</v>
      </c>
      <c r="M79" s="198">
        <v>1.72</v>
      </c>
      <c r="N79" s="198">
        <v>1.48</v>
      </c>
      <c r="O79" s="198">
        <v>2.09</v>
      </c>
      <c r="P79" s="198">
        <v>0.67</v>
      </c>
      <c r="Q79" s="198">
        <v>0.24</v>
      </c>
      <c r="R79" s="198">
        <v>0.27</v>
      </c>
      <c r="S79" s="198">
        <v>0.33</v>
      </c>
      <c r="T79" s="198">
        <v>0</v>
      </c>
      <c r="U79" s="198">
        <v>1.77</v>
      </c>
      <c r="V79" s="198">
        <v>0.18</v>
      </c>
      <c r="W79" s="198">
        <v>0.57999999999999996</v>
      </c>
      <c r="X79" s="198">
        <v>0.62</v>
      </c>
      <c r="Y79" s="198">
        <v>0</v>
      </c>
      <c r="Z79" s="198">
        <v>4.1399999999999997</v>
      </c>
      <c r="AA79" s="198">
        <v>0.88</v>
      </c>
      <c r="AB79" s="198">
        <v>0</v>
      </c>
      <c r="AC79" s="198">
        <v>8.3000000000000007</v>
      </c>
      <c r="AD79" s="198">
        <v>2.08</v>
      </c>
      <c r="AE79" s="198">
        <v>0</v>
      </c>
      <c r="AF79" s="198">
        <v>0</v>
      </c>
      <c r="AG79" s="198">
        <v>0</v>
      </c>
      <c r="AH79" s="198">
        <v>0</v>
      </c>
      <c r="AI79" s="198">
        <v>34.68</v>
      </c>
      <c r="AJ79" s="198">
        <v>0</v>
      </c>
      <c r="AK79" s="198">
        <v>4.67</v>
      </c>
      <c r="AL79" s="198">
        <v>0</v>
      </c>
      <c r="AM79" s="198">
        <v>0</v>
      </c>
      <c r="AN79" s="198">
        <v>0</v>
      </c>
      <c r="AO79" s="198">
        <v>305.07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1.84</v>
      </c>
      <c r="E80" s="198">
        <v>0</v>
      </c>
      <c r="F80" s="198">
        <v>3.82</v>
      </c>
      <c r="G80" s="198">
        <v>0.95</v>
      </c>
      <c r="H80" s="198">
        <v>0</v>
      </c>
      <c r="I80" s="198">
        <v>5.3</v>
      </c>
      <c r="J80" s="198">
        <v>0.72</v>
      </c>
      <c r="K80" s="198">
        <v>14.6</v>
      </c>
      <c r="L80" s="198">
        <v>0.21</v>
      </c>
      <c r="M80" s="198">
        <v>1.72</v>
      </c>
      <c r="N80" s="198">
        <v>1.48</v>
      </c>
      <c r="O80" s="198">
        <v>2.09</v>
      </c>
      <c r="P80" s="198">
        <v>0.67</v>
      </c>
      <c r="Q80" s="198">
        <v>0.24</v>
      </c>
      <c r="R80" s="198">
        <v>0.27</v>
      </c>
      <c r="S80" s="198">
        <v>0.33</v>
      </c>
      <c r="T80" s="198">
        <v>0</v>
      </c>
      <c r="U80" s="198">
        <v>1.77</v>
      </c>
      <c r="V80" s="198">
        <v>0.18</v>
      </c>
      <c r="W80" s="198">
        <v>0.57999999999999996</v>
      </c>
      <c r="X80" s="198">
        <v>0.62</v>
      </c>
      <c r="Y80" s="198">
        <v>0</v>
      </c>
      <c r="Z80" s="198">
        <v>4.1399999999999997</v>
      </c>
      <c r="AA80" s="198">
        <v>0.88</v>
      </c>
      <c r="AB80" s="198">
        <v>0</v>
      </c>
      <c r="AC80" s="198">
        <v>8.3000000000000007</v>
      </c>
      <c r="AD80" s="198">
        <v>2.08</v>
      </c>
      <c r="AE80" s="198">
        <v>0</v>
      </c>
      <c r="AF80" s="198">
        <v>0</v>
      </c>
      <c r="AG80" s="198">
        <v>0</v>
      </c>
      <c r="AH80" s="198">
        <v>0</v>
      </c>
      <c r="AI80" s="198">
        <v>34.68</v>
      </c>
      <c r="AJ80" s="198">
        <v>0</v>
      </c>
      <c r="AK80" s="198">
        <v>4.67</v>
      </c>
      <c r="AL80" s="198">
        <v>0</v>
      </c>
      <c r="AM80" s="198">
        <v>0</v>
      </c>
      <c r="AN80" s="198">
        <v>0</v>
      </c>
      <c r="AO80" s="198">
        <v>305.07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1.84</v>
      </c>
      <c r="E81" s="198">
        <v>0</v>
      </c>
      <c r="F81" s="198">
        <v>3.82</v>
      </c>
      <c r="G81" s="198">
        <v>0.95</v>
      </c>
      <c r="H81" s="198">
        <v>0</v>
      </c>
      <c r="I81" s="198">
        <v>5.3</v>
      </c>
      <c r="J81" s="198">
        <v>0.72</v>
      </c>
      <c r="K81" s="198">
        <v>14.6</v>
      </c>
      <c r="L81" s="198">
        <v>0.21</v>
      </c>
      <c r="M81" s="198">
        <v>1.72</v>
      </c>
      <c r="N81" s="198">
        <v>1.48</v>
      </c>
      <c r="O81" s="198">
        <v>2.09</v>
      </c>
      <c r="P81" s="198">
        <v>0.67</v>
      </c>
      <c r="Q81" s="198">
        <v>0.24</v>
      </c>
      <c r="R81" s="198">
        <v>0.27</v>
      </c>
      <c r="S81" s="198">
        <v>0.33</v>
      </c>
      <c r="T81" s="198">
        <v>0</v>
      </c>
      <c r="U81" s="198">
        <v>1.77</v>
      </c>
      <c r="V81" s="198">
        <v>0.18</v>
      </c>
      <c r="W81" s="198">
        <v>0.57999999999999996</v>
      </c>
      <c r="X81" s="198">
        <v>0.62</v>
      </c>
      <c r="Y81" s="198">
        <v>0</v>
      </c>
      <c r="Z81" s="198">
        <v>4.1399999999999997</v>
      </c>
      <c r="AA81" s="198">
        <v>0.88</v>
      </c>
      <c r="AB81" s="198">
        <v>0</v>
      </c>
      <c r="AC81" s="198">
        <v>25.6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34.68</v>
      </c>
      <c r="AJ81" s="198">
        <v>0</v>
      </c>
      <c r="AK81" s="198">
        <v>4.67</v>
      </c>
      <c r="AL81" s="198">
        <v>0</v>
      </c>
      <c r="AM81" s="198">
        <v>0</v>
      </c>
      <c r="AN81" s="198">
        <v>0</v>
      </c>
      <c r="AO81" s="198">
        <v>305.07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1.84</v>
      </c>
      <c r="E82" s="198">
        <v>0</v>
      </c>
      <c r="F82" s="198">
        <v>3.82</v>
      </c>
      <c r="G82" s="198">
        <v>0.95</v>
      </c>
      <c r="H82" s="198">
        <v>0</v>
      </c>
      <c r="I82" s="198">
        <v>5.3</v>
      </c>
      <c r="J82" s="198">
        <v>0.72</v>
      </c>
      <c r="K82" s="198">
        <v>14.6</v>
      </c>
      <c r="L82" s="198">
        <v>0.21</v>
      </c>
      <c r="M82" s="198">
        <v>1.72</v>
      </c>
      <c r="N82" s="198">
        <v>1.48</v>
      </c>
      <c r="O82" s="198">
        <v>2.09</v>
      </c>
      <c r="P82" s="198">
        <v>0.67</v>
      </c>
      <c r="Q82" s="198">
        <v>0.24</v>
      </c>
      <c r="R82" s="198">
        <v>0.27</v>
      </c>
      <c r="S82" s="198">
        <v>0.33</v>
      </c>
      <c r="T82" s="198">
        <v>0</v>
      </c>
      <c r="U82" s="198">
        <v>1.77</v>
      </c>
      <c r="V82" s="198">
        <v>0.18</v>
      </c>
      <c r="W82" s="198">
        <v>0.57999999999999996</v>
      </c>
      <c r="X82" s="198">
        <v>0.62</v>
      </c>
      <c r="Y82" s="198">
        <v>0</v>
      </c>
      <c r="Z82" s="198">
        <v>4.1399999999999997</v>
      </c>
      <c r="AA82" s="198">
        <v>0.88</v>
      </c>
      <c r="AB82" s="198">
        <v>0</v>
      </c>
      <c r="AC82" s="198">
        <v>25.17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34.68</v>
      </c>
      <c r="AJ82" s="198">
        <v>0</v>
      </c>
      <c r="AK82" s="198">
        <v>4.67</v>
      </c>
      <c r="AL82" s="198">
        <v>0</v>
      </c>
      <c r="AM82" s="198">
        <v>0</v>
      </c>
      <c r="AN82" s="198">
        <v>0</v>
      </c>
      <c r="AO82" s="198">
        <v>305.07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1.84</v>
      </c>
      <c r="E83" s="198">
        <v>0</v>
      </c>
      <c r="F83" s="198">
        <v>3.82</v>
      </c>
      <c r="G83" s="198">
        <v>0.95</v>
      </c>
      <c r="H83" s="198">
        <v>0</v>
      </c>
      <c r="I83" s="198">
        <v>7.22</v>
      </c>
      <c r="J83" s="198">
        <v>0.38</v>
      </c>
      <c r="K83" s="198">
        <v>14.6</v>
      </c>
      <c r="L83" s="198">
        <v>0.21</v>
      </c>
      <c r="M83" s="198">
        <v>1.72</v>
      </c>
      <c r="N83" s="198">
        <v>1.48</v>
      </c>
      <c r="O83" s="198">
        <v>2.09</v>
      </c>
      <c r="P83" s="198">
        <v>0.67</v>
      </c>
      <c r="Q83" s="198">
        <v>0.24</v>
      </c>
      <c r="R83" s="198">
        <v>0.27</v>
      </c>
      <c r="S83" s="198">
        <v>0.33</v>
      </c>
      <c r="T83" s="198">
        <v>0</v>
      </c>
      <c r="U83" s="198">
        <v>1.77</v>
      </c>
      <c r="V83" s="198">
        <v>0.18</v>
      </c>
      <c r="W83" s="198">
        <v>0.57999999999999996</v>
      </c>
      <c r="X83" s="198">
        <v>0.62</v>
      </c>
      <c r="Y83" s="198">
        <v>0</v>
      </c>
      <c r="Z83" s="198">
        <v>4.1399999999999997</v>
      </c>
      <c r="AA83" s="198">
        <v>0.88</v>
      </c>
      <c r="AB83" s="198">
        <v>0</v>
      </c>
      <c r="AC83" s="198">
        <v>25.17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34.68</v>
      </c>
      <c r="AJ83" s="198">
        <v>0</v>
      </c>
      <c r="AK83" s="198">
        <v>3.11</v>
      </c>
      <c r="AL83" s="198">
        <v>0</v>
      </c>
      <c r="AM83" s="198">
        <v>0</v>
      </c>
      <c r="AN83" s="198">
        <v>0</v>
      </c>
      <c r="AO83" s="198">
        <v>305.07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1.84</v>
      </c>
      <c r="E84" s="198">
        <v>0</v>
      </c>
      <c r="F84" s="198">
        <v>3.82</v>
      </c>
      <c r="G84" s="198">
        <v>0.95</v>
      </c>
      <c r="H84" s="198">
        <v>0</v>
      </c>
      <c r="I84" s="198">
        <v>7.22</v>
      </c>
      <c r="J84" s="198">
        <v>0.38</v>
      </c>
      <c r="K84" s="198">
        <v>14.6</v>
      </c>
      <c r="L84" s="198">
        <v>0.21</v>
      </c>
      <c r="M84" s="198">
        <v>1.72</v>
      </c>
      <c r="N84" s="198">
        <v>1.48</v>
      </c>
      <c r="O84" s="198">
        <v>2.09</v>
      </c>
      <c r="P84" s="198">
        <v>0.67</v>
      </c>
      <c r="Q84" s="198">
        <v>0.24</v>
      </c>
      <c r="R84" s="198">
        <v>0.27</v>
      </c>
      <c r="S84" s="198">
        <v>0.33</v>
      </c>
      <c r="T84" s="198">
        <v>0</v>
      </c>
      <c r="U84" s="198">
        <v>1.77</v>
      </c>
      <c r="V84" s="198">
        <v>0.18</v>
      </c>
      <c r="W84" s="198">
        <v>0.57999999999999996</v>
      </c>
      <c r="X84" s="198">
        <v>0.62</v>
      </c>
      <c r="Y84" s="198">
        <v>0</v>
      </c>
      <c r="Z84" s="198">
        <v>4.1399999999999997</v>
      </c>
      <c r="AA84" s="198">
        <v>0.88</v>
      </c>
      <c r="AB84" s="198">
        <v>0</v>
      </c>
      <c r="AC84" s="198">
        <v>25.17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34.68</v>
      </c>
      <c r="AJ84" s="198">
        <v>0</v>
      </c>
      <c r="AK84" s="198">
        <v>3.11</v>
      </c>
      <c r="AL84" s="198">
        <v>0</v>
      </c>
      <c r="AM84" s="198">
        <v>0</v>
      </c>
      <c r="AN84" s="198">
        <v>0</v>
      </c>
      <c r="AO84" s="198">
        <v>305.07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1.84</v>
      </c>
      <c r="E85" s="198">
        <v>0</v>
      </c>
      <c r="F85" s="198">
        <v>3.82</v>
      </c>
      <c r="G85" s="198">
        <v>0.95</v>
      </c>
      <c r="H85" s="198">
        <v>0</v>
      </c>
      <c r="I85" s="198">
        <v>7.22</v>
      </c>
      <c r="J85" s="198">
        <v>0.38</v>
      </c>
      <c r="K85" s="198">
        <v>14.6</v>
      </c>
      <c r="L85" s="198">
        <v>0.21</v>
      </c>
      <c r="M85" s="198">
        <v>1.72</v>
      </c>
      <c r="N85" s="198">
        <v>1.48</v>
      </c>
      <c r="O85" s="198">
        <v>2.09</v>
      </c>
      <c r="P85" s="198">
        <v>0.67</v>
      </c>
      <c r="Q85" s="198">
        <v>0.24</v>
      </c>
      <c r="R85" s="198">
        <v>0.27</v>
      </c>
      <c r="S85" s="198">
        <v>0.33</v>
      </c>
      <c r="T85" s="198">
        <v>0</v>
      </c>
      <c r="U85" s="198">
        <v>1.77</v>
      </c>
      <c r="V85" s="198">
        <v>0.18</v>
      </c>
      <c r="W85" s="198">
        <v>0.57999999999999996</v>
      </c>
      <c r="X85" s="198">
        <v>0.62</v>
      </c>
      <c r="Y85" s="198">
        <v>0</v>
      </c>
      <c r="Z85" s="198">
        <v>4.1399999999999997</v>
      </c>
      <c r="AA85" s="198">
        <v>0.88</v>
      </c>
      <c r="AB85" s="198">
        <v>0</v>
      </c>
      <c r="AC85" s="198">
        <v>25.17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34.68</v>
      </c>
      <c r="AJ85" s="198">
        <v>0</v>
      </c>
      <c r="AK85" s="198">
        <v>3.11</v>
      </c>
      <c r="AL85" s="198">
        <v>0</v>
      </c>
      <c r="AM85" s="198">
        <v>0</v>
      </c>
      <c r="AN85" s="198">
        <v>0</v>
      </c>
      <c r="AO85" s="198">
        <v>305.07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1.84</v>
      </c>
      <c r="E86" s="198">
        <v>0</v>
      </c>
      <c r="F86" s="198">
        <v>3.82</v>
      </c>
      <c r="G86" s="198">
        <v>0.95</v>
      </c>
      <c r="H86" s="198">
        <v>0</v>
      </c>
      <c r="I86" s="198">
        <v>7.22</v>
      </c>
      <c r="J86" s="198">
        <v>0.38</v>
      </c>
      <c r="K86" s="198">
        <v>14.6</v>
      </c>
      <c r="L86" s="198">
        <v>0.21</v>
      </c>
      <c r="M86" s="198">
        <v>1.72</v>
      </c>
      <c r="N86" s="198">
        <v>1.48</v>
      </c>
      <c r="O86" s="198">
        <v>2.09</v>
      </c>
      <c r="P86" s="198">
        <v>0.67</v>
      </c>
      <c r="Q86" s="198">
        <v>0.24</v>
      </c>
      <c r="R86" s="198">
        <v>0.27</v>
      </c>
      <c r="S86" s="198">
        <v>0.33</v>
      </c>
      <c r="T86" s="198">
        <v>0</v>
      </c>
      <c r="U86" s="198">
        <v>1.77</v>
      </c>
      <c r="V86" s="198">
        <v>0.18</v>
      </c>
      <c r="W86" s="198">
        <v>0.57999999999999996</v>
      </c>
      <c r="X86" s="198">
        <v>0.62</v>
      </c>
      <c r="Y86" s="198">
        <v>0</v>
      </c>
      <c r="Z86" s="198">
        <v>4.1399999999999997</v>
      </c>
      <c r="AA86" s="198">
        <v>0.88</v>
      </c>
      <c r="AB86" s="198">
        <v>0</v>
      </c>
      <c r="AC86" s="198">
        <v>25.17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34.68</v>
      </c>
      <c r="AJ86" s="198">
        <v>0</v>
      </c>
      <c r="AK86" s="198">
        <v>3.11</v>
      </c>
      <c r="AL86" s="198">
        <v>0</v>
      </c>
      <c r="AM86" s="198">
        <v>0</v>
      </c>
      <c r="AN86" s="198">
        <v>0</v>
      </c>
      <c r="AO86" s="198">
        <v>305.07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1.84</v>
      </c>
      <c r="E87" s="198">
        <v>0</v>
      </c>
      <c r="F87" s="198">
        <v>3.82</v>
      </c>
      <c r="G87" s="198">
        <v>0.95</v>
      </c>
      <c r="H87" s="198">
        <v>0</v>
      </c>
      <c r="I87" s="198">
        <v>7.22</v>
      </c>
      <c r="J87" s="198">
        <v>0.38</v>
      </c>
      <c r="K87" s="198">
        <v>14.6</v>
      </c>
      <c r="L87" s="198">
        <v>0.21</v>
      </c>
      <c r="M87" s="198">
        <v>1.72</v>
      </c>
      <c r="N87" s="198">
        <v>1.48</v>
      </c>
      <c r="O87" s="198">
        <v>2.09</v>
      </c>
      <c r="P87" s="198">
        <v>0.67</v>
      </c>
      <c r="Q87" s="198">
        <v>0.24</v>
      </c>
      <c r="R87" s="198">
        <v>0.27</v>
      </c>
      <c r="S87" s="198">
        <v>0.33</v>
      </c>
      <c r="T87" s="198">
        <v>0</v>
      </c>
      <c r="U87" s="198">
        <v>1.77</v>
      </c>
      <c r="V87" s="198">
        <v>0.18</v>
      </c>
      <c r="W87" s="198">
        <v>0.57999999999999996</v>
      </c>
      <c r="X87" s="198">
        <v>0.62</v>
      </c>
      <c r="Y87" s="198">
        <v>0</v>
      </c>
      <c r="Z87" s="198">
        <v>4.1399999999999997</v>
      </c>
      <c r="AA87" s="198">
        <v>0.88</v>
      </c>
      <c r="AB87" s="198">
        <v>0</v>
      </c>
      <c r="AC87" s="198">
        <v>24.89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34.68</v>
      </c>
      <c r="AJ87" s="198">
        <v>0</v>
      </c>
      <c r="AK87" s="198">
        <v>3.11</v>
      </c>
      <c r="AL87" s="198">
        <v>0</v>
      </c>
      <c r="AM87" s="198">
        <v>0</v>
      </c>
      <c r="AN87" s="198">
        <v>0</v>
      </c>
      <c r="AO87" s="198">
        <v>305.07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1.84</v>
      </c>
      <c r="E88" s="198">
        <v>0</v>
      </c>
      <c r="F88" s="198">
        <v>3.82</v>
      </c>
      <c r="G88" s="198">
        <v>0.95</v>
      </c>
      <c r="H88" s="198">
        <v>0</v>
      </c>
      <c r="I88" s="198">
        <v>7.22</v>
      </c>
      <c r="J88" s="198">
        <v>0.38</v>
      </c>
      <c r="K88" s="198">
        <v>14.6</v>
      </c>
      <c r="L88" s="198">
        <v>0.21</v>
      </c>
      <c r="M88" s="198">
        <v>1.72</v>
      </c>
      <c r="N88" s="198">
        <v>1.48</v>
      </c>
      <c r="O88" s="198">
        <v>2.09</v>
      </c>
      <c r="P88" s="198">
        <v>0.67</v>
      </c>
      <c r="Q88" s="198">
        <v>0.24</v>
      </c>
      <c r="R88" s="198">
        <v>0.27</v>
      </c>
      <c r="S88" s="198">
        <v>0.33</v>
      </c>
      <c r="T88" s="198">
        <v>0</v>
      </c>
      <c r="U88" s="198">
        <v>1.77</v>
      </c>
      <c r="V88" s="198">
        <v>0.18</v>
      </c>
      <c r="W88" s="198">
        <v>0.57999999999999996</v>
      </c>
      <c r="X88" s="198">
        <v>0.62</v>
      </c>
      <c r="Y88" s="198">
        <v>0</v>
      </c>
      <c r="Z88" s="198">
        <v>4.1399999999999997</v>
      </c>
      <c r="AA88" s="198">
        <v>0.88</v>
      </c>
      <c r="AB88" s="198">
        <v>0</v>
      </c>
      <c r="AC88" s="198">
        <v>24.89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34.68</v>
      </c>
      <c r="AJ88" s="198">
        <v>0</v>
      </c>
      <c r="AK88" s="198">
        <v>3.11</v>
      </c>
      <c r="AL88" s="198">
        <v>0</v>
      </c>
      <c r="AM88" s="198">
        <v>0</v>
      </c>
      <c r="AN88" s="198">
        <v>0</v>
      </c>
      <c r="AO88" s="198">
        <v>305.07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1.84</v>
      </c>
      <c r="E89" s="198">
        <v>0</v>
      </c>
      <c r="F89" s="198">
        <v>3.82</v>
      </c>
      <c r="G89" s="198">
        <v>0.95</v>
      </c>
      <c r="H89" s="198">
        <v>0</v>
      </c>
      <c r="I89" s="198">
        <v>7.22</v>
      </c>
      <c r="J89" s="198">
        <v>0.38</v>
      </c>
      <c r="K89" s="198">
        <v>14.6</v>
      </c>
      <c r="L89" s="198">
        <v>0.21</v>
      </c>
      <c r="M89" s="198">
        <v>1.72</v>
      </c>
      <c r="N89" s="198">
        <v>1.48</v>
      </c>
      <c r="O89" s="198">
        <v>2.09</v>
      </c>
      <c r="P89" s="198">
        <v>0.67</v>
      </c>
      <c r="Q89" s="198">
        <v>0.24</v>
      </c>
      <c r="R89" s="198">
        <v>0.27</v>
      </c>
      <c r="S89" s="198">
        <v>0.33</v>
      </c>
      <c r="T89" s="198">
        <v>0</v>
      </c>
      <c r="U89" s="198">
        <v>1.77</v>
      </c>
      <c r="V89" s="198">
        <v>0.18</v>
      </c>
      <c r="W89" s="198">
        <v>0.57999999999999996</v>
      </c>
      <c r="X89" s="198">
        <v>0.62</v>
      </c>
      <c r="Y89" s="198">
        <v>0</v>
      </c>
      <c r="Z89" s="198">
        <v>4.1399999999999997</v>
      </c>
      <c r="AA89" s="198">
        <v>0.88</v>
      </c>
      <c r="AB89" s="198">
        <v>0</v>
      </c>
      <c r="AC89" s="198">
        <v>24.89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34.68</v>
      </c>
      <c r="AJ89" s="198">
        <v>0</v>
      </c>
      <c r="AK89" s="198">
        <v>3.11</v>
      </c>
      <c r="AL89" s="198">
        <v>0</v>
      </c>
      <c r="AM89" s="198">
        <v>0</v>
      </c>
      <c r="AN89" s="198">
        <v>0</v>
      </c>
      <c r="AO89" s="198">
        <v>305.07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1.84</v>
      </c>
      <c r="E90" s="198">
        <v>0</v>
      </c>
      <c r="F90" s="198">
        <v>3.82</v>
      </c>
      <c r="G90" s="198">
        <v>0.95</v>
      </c>
      <c r="H90" s="198">
        <v>0</v>
      </c>
      <c r="I90" s="198">
        <v>7.22</v>
      </c>
      <c r="J90" s="198">
        <v>0.38</v>
      </c>
      <c r="K90" s="198">
        <v>14.6</v>
      </c>
      <c r="L90" s="198">
        <v>0.21</v>
      </c>
      <c r="M90" s="198">
        <v>1.72</v>
      </c>
      <c r="N90" s="198">
        <v>1.48</v>
      </c>
      <c r="O90" s="198">
        <v>2.09</v>
      </c>
      <c r="P90" s="198">
        <v>0.67</v>
      </c>
      <c r="Q90" s="198">
        <v>0.24</v>
      </c>
      <c r="R90" s="198">
        <v>0.27</v>
      </c>
      <c r="S90" s="198">
        <v>0.33</v>
      </c>
      <c r="T90" s="198">
        <v>0</v>
      </c>
      <c r="U90" s="198">
        <v>1.77</v>
      </c>
      <c r="V90" s="198">
        <v>0.18</v>
      </c>
      <c r="W90" s="198">
        <v>0.57999999999999996</v>
      </c>
      <c r="X90" s="198">
        <v>0.62</v>
      </c>
      <c r="Y90" s="198">
        <v>0</v>
      </c>
      <c r="Z90" s="198">
        <v>4.1399999999999997</v>
      </c>
      <c r="AA90" s="198">
        <v>0.88</v>
      </c>
      <c r="AB90" s="198">
        <v>0</v>
      </c>
      <c r="AC90" s="198">
        <v>24.89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34.68</v>
      </c>
      <c r="AJ90" s="198">
        <v>0</v>
      </c>
      <c r="AK90" s="198">
        <v>3.11</v>
      </c>
      <c r="AL90" s="198">
        <v>0</v>
      </c>
      <c r="AM90" s="198">
        <v>0</v>
      </c>
      <c r="AN90" s="198">
        <v>0</v>
      </c>
      <c r="AO90" s="198">
        <v>305.07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1.84</v>
      </c>
      <c r="E91" s="198">
        <v>0</v>
      </c>
      <c r="F91" s="198">
        <v>3.82</v>
      </c>
      <c r="G91" s="198">
        <v>0.95</v>
      </c>
      <c r="H91" s="198">
        <v>0</v>
      </c>
      <c r="I91" s="198">
        <v>7.22</v>
      </c>
      <c r="J91" s="198">
        <v>2.41</v>
      </c>
      <c r="K91" s="198">
        <v>14.6</v>
      </c>
      <c r="L91" s="198">
        <v>0.21</v>
      </c>
      <c r="M91" s="198">
        <v>1.72</v>
      </c>
      <c r="N91" s="198">
        <v>1.48</v>
      </c>
      <c r="O91" s="198">
        <v>2.09</v>
      </c>
      <c r="P91" s="198">
        <v>0.67</v>
      </c>
      <c r="Q91" s="198">
        <v>0.24</v>
      </c>
      <c r="R91" s="198">
        <v>0.27</v>
      </c>
      <c r="S91" s="198">
        <v>0.33</v>
      </c>
      <c r="T91" s="198">
        <v>0</v>
      </c>
      <c r="U91" s="198">
        <v>1.77</v>
      </c>
      <c r="V91" s="198">
        <v>0.18</v>
      </c>
      <c r="W91" s="198">
        <v>0.57999999999999996</v>
      </c>
      <c r="X91" s="198">
        <v>0.62</v>
      </c>
      <c r="Y91" s="198">
        <v>0</v>
      </c>
      <c r="Z91" s="198">
        <v>4.1399999999999997</v>
      </c>
      <c r="AA91" s="198">
        <v>0.88</v>
      </c>
      <c r="AB91" s="198">
        <v>0</v>
      </c>
      <c r="AC91" s="198">
        <v>24.89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34.68</v>
      </c>
      <c r="AJ91" s="198">
        <v>0</v>
      </c>
      <c r="AK91" s="198">
        <v>1.56</v>
      </c>
      <c r="AL91" s="198">
        <v>0</v>
      </c>
      <c r="AM91" s="198">
        <v>0</v>
      </c>
      <c r="AN91" s="198">
        <v>0</v>
      </c>
      <c r="AO91" s="198">
        <v>305.07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1.84</v>
      </c>
      <c r="E92" s="198">
        <v>0</v>
      </c>
      <c r="F92" s="198">
        <v>3.82</v>
      </c>
      <c r="G92" s="198">
        <v>0.95</v>
      </c>
      <c r="H92" s="198">
        <v>0</v>
      </c>
      <c r="I92" s="198">
        <v>7.22</v>
      </c>
      <c r="J92" s="198">
        <v>2.41</v>
      </c>
      <c r="K92" s="198">
        <v>14.6</v>
      </c>
      <c r="L92" s="198">
        <v>0.21</v>
      </c>
      <c r="M92" s="198">
        <v>1.72</v>
      </c>
      <c r="N92" s="198">
        <v>1.48</v>
      </c>
      <c r="O92" s="198">
        <v>2.09</v>
      </c>
      <c r="P92" s="198">
        <v>0.67</v>
      </c>
      <c r="Q92" s="198">
        <v>0.24</v>
      </c>
      <c r="R92" s="198">
        <v>0.27</v>
      </c>
      <c r="S92" s="198">
        <v>0.33</v>
      </c>
      <c r="T92" s="198">
        <v>0</v>
      </c>
      <c r="U92" s="198">
        <v>1.77</v>
      </c>
      <c r="V92" s="198">
        <v>0.18</v>
      </c>
      <c r="W92" s="198">
        <v>0.57999999999999996</v>
      </c>
      <c r="X92" s="198">
        <v>0.62</v>
      </c>
      <c r="Y92" s="198">
        <v>0</v>
      </c>
      <c r="Z92" s="198">
        <v>4.1399999999999997</v>
      </c>
      <c r="AA92" s="198">
        <v>0.88</v>
      </c>
      <c r="AB92" s="198">
        <v>0</v>
      </c>
      <c r="AC92" s="198">
        <v>24.89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34.68</v>
      </c>
      <c r="AJ92" s="198">
        <v>0</v>
      </c>
      <c r="AK92" s="198">
        <v>1.56</v>
      </c>
      <c r="AL92" s="198">
        <v>0</v>
      </c>
      <c r="AM92" s="198">
        <v>0</v>
      </c>
      <c r="AN92" s="198">
        <v>0</v>
      </c>
      <c r="AO92" s="198">
        <v>305.07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1.84</v>
      </c>
      <c r="E93" s="198">
        <v>0</v>
      </c>
      <c r="F93" s="198">
        <v>3.82</v>
      </c>
      <c r="G93" s="198">
        <v>0.95</v>
      </c>
      <c r="H93" s="198">
        <v>0</v>
      </c>
      <c r="I93" s="198">
        <v>7.22</v>
      </c>
      <c r="J93" s="198">
        <v>2.41</v>
      </c>
      <c r="K93" s="198">
        <v>14.6</v>
      </c>
      <c r="L93" s="198">
        <v>0.21</v>
      </c>
      <c r="M93" s="198">
        <v>1.72</v>
      </c>
      <c r="N93" s="198">
        <v>1.48</v>
      </c>
      <c r="O93" s="198">
        <v>2.09</v>
      </c>
      <c r="P93" s="198">
        <v>0.67</v>
      </c>
      <c r="Q93" s="198">
        <v>0.24</v>
      </c>
      <c r="R93" s="198">
        <v>0.27</v>
      </c>
      <c r="S93" s="198">
        <v>0.33</v>
      </c>
      <c r="T93" s="198">
        <v>0</v>
      </c>
      <c r="U93" s="198">
        <v>1.77</v>
      </c>
      <c r="V93" s="198">
        <v>0.18</v>
      </c>
      <c r="W93" s="198">
        <v>0.57999999999999996</v>
      </c>
      <c r="X93" s="198">
        <v>0.62</v>
      </c>
      <c r="Y93" s="198">
        <v>0</v>
      </c>
      <c r="Z93" s="198">
        <v>4.1399999999999997</v>
      </c>
      <c r="AA93" s="198">
        <v>0.88</v>
      </c>
      <c r="AB93" s="198">
        <v>0</v>
      </c>
      <c r="AC93" s="198">
        <v>24.89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34.68</v>
      </c>
      <c r="AJ93" s="198">
        <v>0</v>
      </c>
      <c r="AK93" s="198">
        <v>1.56</v>
      </c>
      <c r="AL93" s="198">
        <v>0</v>
      </c>
      <c r="AM93" s="198">
        <v>0</v>
      </c>
      <c r="AN93" s="198">
        <v>0</v>
      </c>
      <c r="AO93" s="198">
        <v>305.07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1.84</v>
      </c>
      <c r="E94" s="198">
        <v>0</v>
      </c>
      <c r="F94" s="198">
        <v>3.82</v>
      </c>
      <c r="G94" s="198">
        <v>0.95</v>
      </c>
      <c r="H94" s="198">
        <v>0</v>
      </c>
      <c r="I94" s="198">
        <v>7.22</v>
      </c>
      <c r="J94" s="198">
        <v>2.41</v>
      </c>
      <c r="K94" s="198">
        <v>14.6</v>
      </c>
      <c r="L94" s="198">
        <v>0.21</v>
      </c>
      <c r="M94" s="198">
        <v>1.72</v>
      </c>
      <c r="N94" s="198">
        <v>1.48</v>
      </c>
      <c r="O94" s="198">
        <v>2.09</v>
      </c>
      <c r="P94" s="198">
        <v>0.67</v>
      </c>
      <c r="Q94" s="198">
        <v>0.24</v>
      </c>
      <c r="R94" s="198">
        <v>0.27</v>
      </c>
      <c r="S94" s="198">
        <v>0.33</v>
      </c>
      <c r="T94" s="198">
        <v>0</v>
      </c>
      <c r="U94" s="198">
        <v>1.77</v>
      </c>
      <c r="V94" s="198">
        <v>0.18</v>
      </c>
      <c r="W94" s="198">
        <v>0.57999999999999996</v>
      </c>
      <c r="X94" s="198">
        <v>0.62</v>
      </c>
      <c r="Y94" s="198">
        <v>0</v>
      </c>
      <c r="Z94" s="198">
        <v>4.1399999999999997</v>
      </c>
      <c r="AA94" s="198">
        <v>0.88</v>
      </c>
      <c r="AB94" s="198">
        <v>0</v>
      </c>
      <c r="AC94" s="198">
        <v>24.89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34.68</v>
      </c>
      <c r="AJ94" s="198">
        <v>0</v>
      </c>
      <c r="AK94" s="198">
        <v>1.56</v>
      </c>
      <c r="AL94" s="198">
        <v>0</v>
      </c>
      <c r="AM94" s="198">
        <v>0</v>
      </c>
      <c r="AN94" s="198">
        <v>0</v>
      </c>
      <c r="AO94" s="198">
        <v>305.07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1.84</v>
      </c>
      <c r="E95" s="198">
        <v>0</v>
      </c>
      <c r="F95" s="198">
        <v>3.82</v>
      </c>
      <c r="G95" s="198">
        <v>0.95</v>
      </c>
      <c r="H95" s="198">
        <v>0</v>
      </c>
      <c r="I95" s="198">
        <v>7.22</v>
      </c>
      <c r="J95" s="198">
        <v>2.41</v>
      </c>
      <c r="K95" s="198">
        <v>14.6</v>
      </c>
      <c r="L95" s="198">
        <v>0.21</v>
      </c>
      <c r="M95" s="198">
        <v>1.72</v>
      </c>
      <c r="N95" s="198">
        <v>1.48</v>
      </c>
      <c r="O95" s="198">
        <v>2.09</v>
      </c>
      <c r="P95" s="198">
        <v>0.67</v>
      </c>
      <c r="Q95" s="198">
        <v>0.24</v>
      </c>
      <c r="R95" s="198">
        <v>0.27</v>
      </c>
      <c r="S95" s="198">
        <v>0.33</v>
      </c>
      <c r="T95" s="198">
        <v>0</v>
      </c>
      <c r="U95" s="198">
        <v>1.77</v>
      </c>
      <c r="V95" s="198">
        <v>0.18</v>
      </c>
      <c r="W95" s="198">
        <v>0.57999999999999996</v>
      </c>
      <c r="X95" s="198">
        <v>0.62</v>
      </c>
      <c r="Y95" s="198">
        <v>0</v>
      </c>
      <c r="Z95" s="198">
        <v>4.1399999999999997</v>
      </c>
      <c r="AA95" s="198">
        <v>0.88</v>
      </c>
      <c r="AB95" s="198">
        <v>0</v>
      </c>
      <c r="AC95" s="198">
        <v>24.89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34.68</v>
      </c>
      <c r="AJ95" s="198">
        <v>0</v>
      </c>
      <c r="AK95" s="198">
        <v>1.56</v>
      </c>
      <c r="AL95" s="198">
        <v>0</v>
      </c>
      <c r="AM95" s="198">
        <v>0</v>
      </c>
      <c r="AN95" s="198">
        <v>0</v>
      </c>
      <c r="AO95" s="198">
        <v>305.07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1.84</v>
      </c>
      <c r="E96" s="198">
        <v>0</v>
      </c>
      <c r="F96" s="198">
        <v>3.82</v>
      </c>
      <c r="G96" s="198">
        <v>0.95</v>
      </c>
      <c r="H96" s="198">
        <v>0</v>
      </c>
      <c r="I96" s="198">
        <v>7.22</v>
      </c>
      <c r="J96" s="198">
        <v>2.41</v>
      </c>
      <c r="K96" s="198">
        <v>14.6</v>
      </c>
      <c r="L96" s="198">
        <v>0.21</v>
      </c>
      <c r="M96" s="198">
        <v>1.72</v>
      </c>
      <c r="N96" s="198">
        <v>1.48</v>
      </c>
      <c r="O96" s="198">
        <v>2.09</v>
      </c>
      <c r="P96" s="198">
        <v>0.67</v>
      </c>
      <c r="Q96" s="198">
        <v>0.24</v>
      </c>
      <c r="R96" s="198">
        <v>0.27</v>
      </c>
      <c r="S96" s="198">
        <v>0.33</v>
      </c>
      <c r="T96" s="198">
        <v>0</v>
      </c>
      <c r="U96" s="198">
        <v>1.77</v>
      </c>
      <c r="V96" s="198">
        <v>0.18</v>
      </c>
      <c r="W96" s="198">
        <v>0.57999999999999996</v>
      </c>
      <c r="X96" s="198">
        <v>0.62</v>
      </c>
      <c r="Y96" s="198">
        <v>0</v>
      </c>
      <c r="Z96" s="198">
        <v>4.1399999999999997</v>
      </c>
      <c r="AA96" s="198">
        <v>0.88</v>
      </c>
      <c r="AB96" s="198">
        <v>0</v>
      </c>
      <c r="AC96" s="198">
        <v>24.89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34.68</v>
      </c>
      <c r="AJ96" s="198">
        <v>0</v>
      </c>
      <c r="AK96" s="198">
        <v>1.56</v>
      </c>
      <c r="AL96" s="198">
        <v>0</v>
      </c>
      <c r="AM96" s="198">
        <v>0</v>
      </c>
      <c r="AN96" s="198">
        <v>0</v>
      </c>
      <c r="AO96" s="198">
        <v>305.07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1.84</v>
      </c>
      <c r="E97" s="198">
        <v>0</v>
      </c>
      <c r="F97" s="198">
        <v>3.82</v>
      </c>
      <c r="G97" s="198">
        <v>0.95</v>
      </c>
      <c r="H97" s="198">
        <v>0</v>
      </c>
      <c r="I97" s="198">
        <v>7.22</v>
      </c>
      <c r="J97" s="198">
        <v>2.41</v>
      </c>
      <c r="K97" s="198">
        <v>14.6</v>
      </c>
      <c r="L97" s="198">
        <v>0.21</v>
      </c>
      <c r="M97" s="198">
        <v>1.72</v>
      </c>
      <c r="N97" s="198">
        <v>1.48</v>
      </c>
      <c r="O97" s="198">
        <v>1</v>
      </c>
      <c r="P97" s="198">
        <v>0.67</v>
      </c>
      <c r="Q97" s="198">
        <v>0.24</v>
      </c>
      <c r="R97" s="198">
        <v>0.27</v>
      </c>
      <c r="S97" s="198">
        <v>0.33</v>
      </c>
      <c r="T97" s="198">
        <v>0</v>
      </c>
      <c r="U97" s="198">
        <v>1.77</v>
      </c>
      <c r="V97" s="198">
        <v>0.18</v>
      </c>
      <c r="W97" s="198">
        <v>0.57999999999999996</v>
      </c>
      <c r="X97" s="198">
        <v>0.62</v>
      </c>
      <c r="Y97" s="198">
        <v>0</v>
      </c>
      <c r="Z97" s="198">
        <v>4.1399999999999997</v>
      </c>
      <c r="AA97" s="198">
        <v>0.88</v>
      </c>
      <c r="AB97" s="198">
        <v>0</v>
      </c>
      <c r="AC97" s="198">
        <v>24.89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34.68</v>
      </c>
      <c r="AJ97" s="198">
        <v>0</v>
      </c>
      <c r="AK97" s="198">
        <v>1.56</v>
      </c>
      <c r="AL97" s="198">
        <v>0</v>
      </c>
      <c r="AM97" s="198">
        <v>0</v>
      </c>
      <c r="AN97" s="198">
        <v>0</v>
      </c>
      <c r="AO97" s="198">
        <v>305.07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1.84</v>
      </c>
      <c r="E98" s="198">
        <v>0</v>
      </c>
      <c r="F98" s="198">
        <v>3.82</v>
      </c>
      <c r="G98" s="198">
        <v>0.95</v>
      </c>
      <c r="H98" s="198">
        <v>0</v>
      </c>
      <c r="I98" s="198">
        <v>7.22</v>
      </c>
      <c r="J98" s="198">
        <v>2.41</v>
      </c>
      <c r="K98" s="198">
        <v>14.6</v>
      </c>
      <c r="L98" s="198">
        <v>0.21</v>
      </c>
      <c r="M98" s="198">
        <v>1.72</v>
      </c>
      <c r="N98" s="198">
        <v>1.48</v>
      </c>
      <c r="O98" s="198">
        <v>1</v>
      </c>
      <c r="P98" s="198">
        <v>0.67</v>
      </c>
      <c r="Q98" s="198">
        <v>0.24</v>
      </c>
      <c r="R98" s="198">
        <v>0.27</v>
      </c>
      <c r="S98" s="198">
        <v>0.33</v>
      </c>
      <c r="T98" s="198">
        <v>0</v>
      </c>
      <c r="U98" s="198">
        <v>1.77</v>
      </c>
      <c r="V98" s="198">
        <v>0.18</v>
      </c>
      <c r="W98" s="198">
        <v>0.57999999999999996</v>
      </c>
      <c r="X98" s="198">
        <v>0.62</v>
      </c>
      <c r="Y98" s="198">
        <v>0</v>
      </c>
      <c r="Z98" s="198">
        <v>4.1399999999999997</v>
      </c>
      <c r="AA98" s="198">
        <v>0.88</v>
      </c>
      <c r="AB98" s="198">
        <v>0</v>
      </c>
      <c r="AC98" s="198">
        <v>24.89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34.68</v>
      </c>
      <c r="AJ98" s="198">
        <v>0</v>
      </c>
      <c r="AK98" s="198">
        <v>1.54</v>
      </c>
      <c r="AL98" s="198">
        <v>0</v>
      </c>
      <c r="AM98" s="198">
        <v>0</v>
      </c>
      <c r="AN98" s="198">
        <v>0</v>
      </c>
      <c r="AO98" s="198">
        <v>305.07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2.4840000000000032E-2</v>
      </c>
      <c r="E99">
        <f t="shared" si="0"/>
        <v>0</v>
      </c>
      <c r="F99">
        <f t="shared" si="0"/>
        <v>4.5839999999999943E-2</v>
      </c>
      <c r="G99">
        <f t="shared" si="0"/>
        <v>1.1400000000000006E-2</v>
      </c>
      <c r="H99">
        <f t="shared" si="0"/>
        <v>0</v>
      </c>
      <c r="I99">
        <f t="shared" si="0"/>
        <v>8.045250000000008E-2</v>
      </c>
      <c r="J99">
        <f t="shared" si="0"/>
        <v>2.539499999999998E-2</v>
      </c>
      <c r="K99">
        <f t="shared" si="0"/>
        <v>1.1986825000000034</v>
      </c>
      <c r="L99">
        <f t="shared" si="0"/>
        <v>4.6465000000000076E-2</v>
      </c>
      <c r="M99">
        <f t="shared" si="0"/>
        <v>4.1279999999999976E-2</v>
      </c>
      <c r="N99">
        <f t="shared" si="0"/>
        <v>3.5520000000000003E-2</v>
      </c>
      <c r="O99">
        <f t="shared" si="0"/>
        <v>5.3417500000000062E-2</v>
      </c>
      <c r="P99">
        <f t="shared" si="0"/>
        <v>1.6060000000000029E-2</v>
      </c>
      <c r="Q99">
        <f t="shared" si="0"/>
        <v>1.4040000000000021E-2</v>
      </c>
      <c r="R99">
        <f t="shared" si="0"/>
        <v>1.5520000000000032E-2</v>
      </c>
      <c r="S99">
        <f t="shared" si="0"/>
        <v>2.4952499999999968E-2</v>
      </c>
      <c r="T99">
        <f t="shared" si="0"/>
        <v>0</v>
      </c>
      <c r="U99">
        <f t="shared" si="0"/>
        <v>4.2480000000000039E-2</v>
      </c>
      <c r="V99">
        <f t="shared" si="0"/>
        <v>4.3199999999999957E-3</v>
      </c>
      <c r="W99">
        <f t="shared" si="0"/>
        <v>1.352999999999998E-2</v>
      </c>
      <c r="X99">
        <f t="shared" si="0"/>
        <v>0.12283000000000005</v>
      </c>
      <c r="Y99">
        <f t="shared" si="0"/>
        <v>0</v>
      </c>
      <c r="Z99">
        <f t="shared" si="0"/>
        <v>9.9359999999999782E-2</v>
      </c>
      <c r="AA99">
        <f t="shared" si="0"/>
        <v>1.0670000000000008E-2</v>
      </c>
      <c r="AB99">
        <f t="shared" si="0"/>
        <v>0</v>
      </c>
      <c r="AC99">
        <f t="shared" si="0"/>
        <v>0.21302000000000001</v>
      </c>
      <c r="AD99">
        <f t="shared" si="0"/>
        <v>0.19858750000000019</v>
      </c>
      <c r="AE99">
        <f t="shared" si="0"/>
        <v>0</v>
      </c>
      <c r="AF99">
        <f t="shared" si="0"/>
        <v>0</v>
      </c>
      <c r="AG99">
        <f t="shared" si="0"/>
        <v>2.7585000000000002E-2</v>
      </c>
      <c r="AH99">
        <f t="shared" si="0"/>
        <v>0.10183750000000001</v>
      </c>
      <c r="AI99">
        <f t="shared" si="0"/>
        <v>0.98795249999999846</v>
      </c>
      <c r="AJ99">
        <f t="shared" si="0"/>
        <v>0</v>
      </c>
      <c r="AK99">
        <f t="shared" si="0"/>
        <v>0.36507499999999965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7.2469799999999926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4.7</v>
      </c>
      <c r="L3" s="198">
        <v>1.81</v>
      </c>
      <c r="M3" s="198">
        <v>0</v>
      </c>
      <c r="N3" s="198">
        <v>0.87</v>
      </c>
      <c r="O3" s="198">
        <v>0.72</v>
      </c>
      <c r="P3" s="198">
        <v>1.67</v>
      </c>
      <c r="Q3" s="198">
        <v>0.14000000000000001</v>
      </c>
      <c r="R3" s="198">
        <v>0.15</v>
      </c>
      <c r="S3" s="198">
        <v>0.19</v>
      </c>
      <c r="T3" s="198">
        <v>0</v>
      </c>
      <c r="U3" s="198">
        <v>6.5</v>
      </c>
      <c r="V3" s="198">
        <v>0.1</v>
      </c>
      <c r="W3" s="198">
        <v>0.34</v>
      </c>
      <c r="X3" s="198">
        <v>0.36</v>
      </c>
      <c r="Y3" s="198">
        <v>0</v>
      </c>
      <c r="Z3" s="198">
        <v>1.7</v>
      </c>
      <c r="AA3" s="198">
        <v>-5.53</v>
      </c>
      <c r="AB3" s="198">
        <v>0</v>
      </c>
      <c r="AC3" s="198">
        <v>-5.27</v>
      </c>
      <c r="AD3" s="198">
        <v>6.82</v>
      </c>
      <c r="AE3" s="198">
        <v>0</v>
      </c>
      <c r="AF3" s="198">
        <v>0</v>
      </c>
      <c r="AG3" s="198">
        <v>20.89</v>
      </c>
      <c r="AH3" s="198">
        <v>27.32</v>
      </c>
      <c r="AI3" s="198">
        <v>29.73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152.88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4.7</v>
      </c>
      <c r="L4" s="198">
        <v>1.81</v>
      </c>
      <c r="M4" s="198">
        <v>0</v>
      </c>
      <c r="N4" s="198">
        <v>0.87</v>
      </c>
      <c r="O4" s="198">
        <v>0.72</v>
      </c>
      <c r="P4" s="198">
        <v>1.67</v>
      </c>
      <c r="Q4" s="198">
        <v>0.14000000000000001</v>
      </c>
      <c r="R4" s="198">
        <v>0.15</v>
      </c>
      <c r="S4" s="198">
        <v>0.19</v>
      </c>
      <c r="T4" s="198">
        <v>0</v>
      </c>
      <c r="U4" s="198">
        <v>6.5</v>
      </c>
      <c r="V4" s="198">
        <v>0.1</v>
      </c>
      <c r="W4" s="198">
        <v>0.34</v>
      </c>
      <c r="X4" s="198">
        <v>0.36</v>
      </c>
      <c r="Y4" s="198">
        <v>0</v>
      </c>
      <c r="Z4" s="198">
        <v>1.7</v>
      </c>
      <c r="AA4" s="198">
        <v>-5.53</v>
      </c>
      <c r="AB4" s="198">
        <v>0</v>
      </c>
      <c r="AC4" s="198">
        <v>0.03</v>
      </c>
      <c r="AD4" s="198">
        <v>6.82</v>
      </c>
      <c r="AE4" s="198">
        <v>0</v>
      </c>
      <c r="AF4" s="198">
        <v>0</v>
      </c>
      <c r="AG4" s="198">
        <v>20.89</v>
      </c>
      <c r="AH4" s="198">
        <v>27.32</v>
      </c>
      <c r="AI4" s="198">
        <v>29.73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152.88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4.7</v>
      </c>
      <c r="L5" s="198">
        <v>1.81</v>
      </c>
      <c r="M5" s="198">
        <v>0</v>
      </c>
      <c r="N5" s="198">
        <v>0.87</v>
      </c>
      <c r="O5" s="198">
        <v>0.72</v>
      </c>
      <c r="P5" s="198">
        <v>1.67</v>
      </c>
      <c r="Q5" s="198">
        <v>0.14000000000000001</v>
      </c>
      <c r="R5" s="198">
        <v>0.15</v>
      </c>
      <c r="S5" s="198">
        <v>0.19</v>
      </c>
      <c r="T5" s="198">
        <v>0</v>
      </c>
      <c r="U5" s="198">
        <v>6.5</v>
      </c>
      <c r="V5" s="198">
        <v>0.1</v>
      </c>
      <c r="W5" s="198">
        <v>0.34</v>
      </c>
      <c r="X5" s="198">
        <v>0.36</v>
      </c>
      <c r="Y5" s="198">
        <v>0</v>
      </c>
      <c r="Z5" s="198">
        <v>1.7</v>
      </c>
      <c r="AA5" s="198">
        <v>-5.53</v>
      </c>
      <c r="AB5" s="198">
        <v>0</v>
      </c>
      <c r="AC5" s="198">
        <v>0.03</v>
      </c>
      <c r="AD5" s="198">
        <v>6.82</v>
      </c>
      <c r="AE5" s="198">
        <v>0</v>
      </c>
      <c r="AF5" s="198">
        <v>0</v>
      </c>
      <c r="AG5" s="198">
        <v>20.89</v>
      </c>
      <c r="AH5" s="198">
        <v>27.32</v>
      </c>
      <c r="AI5" s="198">
        <v>29.73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152.88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4.7</v>
      </c>
      <c r="L6" s="198">
        <v>1.81</v>
      </c>
      <c r="M6" s="198">
        <v>0</v>
      </c>
      <c r="N6" s="198">
        <v>0.87</v>
      </c>
      <c r="O6" s="198">
        <v>0.72</v>
      </c>
      <c r="P6" s="198">
        <v>1.67</v>
      </c>
      <c r="Q6" s="198">
        <v>0.14000000000000001</v>
      </c>
      <c r="R6" s="198">
        <v>0.15</v>
      </c>
      <c r="S6" s="198">
        <v>0.19</v>
      </c>
      <c r="T6" s="198">
        <v>0</v>
      </c>
      <c r="U6" s="198">
        <v>6.5</v>
      </c>
      <c r="V6" s="198">
        <v>0.1</v>
      </c>
      <c r="W6" s="198">
        <v>0.34</v>
      </c>
      <c r="X6" s="198">
        <v>0.36</v>
      </c>
      <c r="Y6" s="198">
        <v>0</v>
      </c>
      <c r="Z6" s="198">
        <v>1.7</v>
      </c>
      <c r="AA6" s="198">
        <v>-5.53</v>
      </c>
      <c r="AB6" s="198">
        <v>0</v>
      </c>
      <c r="AC6" s="198">
        <v>0.03</v>
      </c>
      <c r="AD6" s="198">
        <v>6.82</v>
      </c>
      <c r="AE6" s="198">
        <v>0</v>
      </c>
      <c r="AF6" s="198">
        <v>0</v>
      </c>
      <c r="AG6" s="198">
        <v>0</v>
      </c>
      <c r="AH6" s="198">
        <v>27.32</v>
      </c>
      <c r="AI6" s="198">
        <v>16.43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152.88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0.56000000000000005</v>
      </c>
      <c r="J7" s="198">
        <v>0.94</v>
      </c>
      <c r="K7" s="198">
        <v>4.7</v>
      </c>
      <c r="L7" s="198">
        <v>1.81</v>
      </c>
      <c r="M7" s="198">
        <v>0</v>
      </c>
      <c r="N7" s="198">
        <v>0.87</v>
      </c>
      <c r="O7" s="198">
        <v>0.72</v>
      </c>
      <c r="P7" s="198">
        <v>1.67</v>
      </c>
      <c r="Q7" s="198">
        <v>0.14000000000000001</v>
      </c>
      <c r="R7" s="198">
        <v>0.15</v>
      </c>
      <c r="S7" s="198">
        <v>0.19</v>
      </c>
      <c r="T7" s="198">
        <v>0</v>
      </c>
      <c r="U7" s="198">
        <v>6.5</v>
      </c>
      <c r="V7" s="198">
        <v>0.1</v>
      </c>
      <c r="W7" s="198">
        <v>0.34</v>
      </c>
      <c r="X7" s="198">
        <v>0.36</v>
      </c>
      <c r="Y7" s="198">
        <v>0</v>
      </c>
      <c r="Z7" s="198">
        <v>1.7</v>
      </c>
      <c r="AA7" s="198">
        <v>0.51</v>
      </c>
      <c r="AB7" s="198">
        <v>0</v>
      </c>
      <c r="AC7" s="198">
        <v>0.03</v>
      </c>
      <c r="AD7" s="198">
        <v>6.82</v>
      </c>
      <c r="AE7" s="198">
        <v>0</v>
      </c>
      <c r="AF7" s="198">
        <v>0</v>
      </c>
      <c r="AG7" s="198">
        <v>0</v>
      </c>
      <c r="AH7" s="198">
        <v>27.32</v>
      </c>
      <c r="AI7" s="198">
        <v>16.43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152.88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0.56000000000000005</v>
      </c>
      <c r="J8" s="198">
        <v>0.94</v>
      </c>
      <c r="K8" s="198">
        <v>4.7</v>
      </c>
      <c r="L8" s="198">
        <v>1.81</v>
      </c>
      <c r="M8" s="198">
        <v>0</v>
      </c>
      <c r="N8" s="198">
        <v>0.87</v>
      </c>
      <c r="O8" s="198">
        <v>0.72</v>
      </c>
      <c r="P8" s="198">
        <v>1.67</v>
      </c>
      <c r="Q8" s="198">
        <v>0.14000000000000001</v>
      </c>
      <c r="R8" s="198">
        <v>0.15</v>
      </c>
      <c r="S8" s="198">
        <v>0.19</v>
      </c>
      <c r="T8" s="198">
        <v>0</v>
      </c>
      <c r="U8" s="198">
        <v>6.5</v>
      </c>
      <c r="V8" s="198">
        <v>0.1</v>
      </c>
      <c r="W8" s="198">
        <v>0.34</v>
      </c>
      <c r="X8" s="198">
        <v>0.36</v>
      </c>
      <c r="Y8" s="198">
        <v>0</v>
      </c>
      <c r="Z8" s="198">
        <v>1.7</v>
      </c>
      <c r="AA8" s="198">
        <v>0.51</v>
      </c>
      <c r="AB8" s="198">
        <v>0</v>
      </c>
      <c r="AC8" s="198">
        <v>0.03</v>
      </c>
      <c r="AD8" s="198">
        <v>6.82</v>
      </c>
      <c r="AE8" s="198">
        <v>0</v>
      </c>
      <c r="AF8" s="198">
        <v>0</v>
      </c>
      <c r="AG8" s="198">
        <v>0</v>
      </c>
      <c r="AH8" s="198">
        <v>27.32</v>
      </c>
      <c r="AI8" s="198">
        <v>16.43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152.88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0.56000000000000005</v>
      </c>
      <c r="J9" s="198">
        <v>0.94</v>
      </c>
      <c r="K9" s="198">
        <v>4.7</v>
      </c>
      <c r="L9" s="198">
        <v>1.81</v>
      </c>
      <c r="M9" s="198">
        <v>0</v>
      </c>
      <c r="N9" s="198">
        <v>0.87</v>
      </c>
      <c r="O9" s="198">
        <v>0.72</v>
      </c>
      <c r="P9" s="198">
        <v>1.67</v>
      </c>
      <c r="Q9" s="198">
        <v>0.14000000000000001</v>
      </c>
      <c r="R9" s="198">
        <v>0.15</v>
      </c>
      <c r="S9" s="198">
        <v>0.19</v>
      </c>
      <c r="T9" s="198">
        <v>0</v>
      </c>
      <c r="U9" s="198">
        <v>6.5</v>
      </c>
      <c r="V9" s="198">
        <v>0.1</v>
      </c>
      <c r="W9" s="198">
        <v>0.34</v>
      </c>
      <c r="X9" s="198">
        <v>0.36</v>
      </c>
      <c r="Y9" s="198">
        <v>0</v>
      </c>
      <c r="Z9" s="198">
        <v>1.7</v>
      </c>
      <c r="AA9" s="198">
        <v>0.51</v>
      </c>
      <c r="AB9" s="198">
        <v>0</v>
      </c>
      <c r="AC9" s="198">
        <v>0.03</v>
      </c>
      <c r="AD9" s="198">
        <v>6.82</v>
      </c>
      <c r="AE9" s="198">
        <v>0</v>
      </c>
      <c r="AF9" s="198">
        <v>0</v>
      </c>
      <c r="AG9" s="198">
        <v>0</v>
      </c>
      <c r="AH9" s="198">
        <v>27.32</v>
      </c>
      <c r="AI9" s="198">
        <v>16.43</v>
      </c>
      <c r="AJ9" s="198">
        <v>0</v>
      </c>
      <c r="AK9" s="198">
        <v>0.78</v>
      </c>
      <c r="AL9" s="198">
        <v>0</v>
      </c>
      <c r="AM9" s="198">
        <v>0</v>
      </c>
      <c r="AN9" s="198">
        <v>0</v>
      </c>
      <c r="AO9" s="198">
        <v>152.88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0.56000000000000005</v>
      </c>
      <c r="J10" s="198">
        <v>0.94</v>
      </c>
      <c r="K10" s="198">
        <v>4.7</v>
      </c>
      <c r="L10" s="198">
        <v>1.81</v>
      </c>
      <c r="M10" s="198">
        <v>0</v>
      </c>
      <c r="N10" s="198">
        <v>0.87</v>
      </c>
      <c r="O10" s="198">
        <v>0.72</v>
      </c>
      <c r="P10" s="198">
        <v>1.67</v>
      </c>
      <c r="Q10" s="198">
        <v>0.14000000000000001</v>
      </c>
      <c r="R10" s="198">
        <v>0.15</v>
      </c>
      <c r="S10" s="198">
        <v>0.19</v>
      </c>
      <c r="T10" s="198">
        <v>0</v>
      </c>
      <c r="U10" s="198">
        <v>6.5</v>
      </c>
      <c r="V10" s="198">
        <v>0.1</v>
      </c>
      <c r="W10" s="198">
        <v>0.34</v>
      </c>
      <c r="X10" s="198">
        <v>0.36</v>
      </c>
      <c r="Y10" s="198">
        <v>0</v>
      </c>
      <c r="Z10" s="198">
        <v>1.7</v>
      </c>
      <c r="AA10" s="198">
        <v>0.51</v>
      </c>
      <c r="AB10" s="198">
        <v>0</v>
      </c>
      <c r="AC10" s="198">
        <v>0.03</v>
      </c>
      <c r="AD10" s="198">
        <v>6.82</v>
      </c>
      <c r="AE10" s="198">
        <v>0</v>
      </c>
      <c r="AF10" s="198">
        <v>0</v>
      </c>
      <c r="AG10" s="198">
        <v>0</v>
      </c>
      <c r="AH10" s="198">
        <v>27.32</v>
      </c>
      <c r="AI10" s="198">
        <v>18.03</v>
      </c>
      <c r="AJ10" s="198">
        <v>0</v>
      </c>
      <c r="AK10" s="198">
        <v>0.78</v>
      </c>
      <c r="AL10" s="198">
        <v>0</v>
      </c>
      <c r="AM10" s="198">
        <v>0</v>
      </c>
      <c r="AN10" s="198">
        <v>0</v>
      </c>
      <c r="AO10" s="198">
        <v>152.88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0.56000000000000005</v>
      </c>
      <c r="J11" s="198">
        <v>0.94</v>
      </c>
      <c r="K11" s="198">
        <v>4.7</v>
      </c>
      <c r="L11" s="198">
        <v>1.81</v>
      </c>
      <c r="M11" s="198">
        <v>0</v>
      </c>
      <c r="N11" s="198">
        <v>0.87</v>
      </c>
      <c r="O11" s="198">
        <v>9.92</v>
      </c>
      <c r="P11" s="198">
        <v>1.68</v>
      </c>
      <c r="Q11" s="198">
        <v>0.14000000000000001</v>
      </c>
      <c r="R11" s="198">
        <v>0.15</v>
      </c>
      <c r="S11" s="198">
        <v>0.19</v>
      </c>
      <c r="T11" s="198">
        <v>0</v>
      </c>
      <c r="U11" s="198">
        <v>6.5</v>
      </c>
      <c r="V11" s="198">
        <v>0.1</v>
      </c>
      <c r="W11" s="198">
        <v>0.32</v>
      </c>
      <c r="X11" s="198">
        <v>12.85</v>
      </c>
      <c r="Y11" s="198">
        <v>0</v>
      </c>
      <c r="Z11" s="198">
        <v>1.7</v>
      </c>
      <c r="AA11" s="198">
        <v>0.51</v>
      </c>
      <c r="AB11" s="198">
        <v>0</v>
      </c>
      <c r="AC11" s="198">
        <v>0.03</v>
      </c>
      <c r="AD11" s="198">
        <v>6.82</v>
      </c>
      <c r="AE11" s="198">
        <v>0</v>
      </c>
      <c r="AF11" s="198">
        <v>0</v>
      </c>
      <c r="AG11" s="198">
        <v>0</v>
      </c>
      <c r="AH11" s="198">
        <v>0</v>
      </c>
      <c r="AI11" s="198">
        <v>16.43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152.88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0.56000000000000005</v>
      </c>
      <c r="J12" s="198">
        <v>0.94</v>
      </c>
      <c r="K12" s="198">
        <v>4.7</v>
      </c>
      <c r="L12" s="198">
        <v>1.81</v>
      </c>
      <c r="M12" s="198">
        <v>0</v>
      </c>
      <c r="N12" s="198">
        <v>0.87</v>
      </c>
      <c r="O12" s="198">
        <v>12.61</v>
      </c>
      <c r="P12" s="198">
        <v>1.68</v>
      </c>
      <c r="Q12" s="198">
        <v>0.14000000000000001</v>
      </c>
      <c r="R12" s="198">
        <v>0.15</v>
      </c>
      <c r="S12" s="198">
        <v>0.19</v>
      </c>
      <c r="T12" s="198">
        <v>0</v>
      </c>
      <c r="U12" s="198">
        <v>6.5</v>
      </c>
      <c r="V12" s="198">
        <v>0.1</v>
      </c>
      <c r="W12" s="198">
        <v>0.32</v>
      </c>
      <c r="X12" s="198">
        <v>12.85</v>
      </c>
      <c r="Y12" s="198">
        <v>0</v>
      </c>
      <c r="Z12" s="198">
        <v>1.7</v>
      </c>
      <c r="AA12" s="198">
        <v>0.51</v>
      </c>
      <c r="AB12" s="198">
        <v>0</v>
      </c>
      <c r="AC12" s="198">
        <v>0.03</v>
      </c>
      <c r="AD12" s="198">
        <v>6.82</v>
      </c>
      <c r="AE12" s="198">
        <v>0</v>
      </c>
      <c r="AF12" s="198">
        <v>0</v>
      </c>
      <c r="AG12" s="198">
        <v>0</v>
      </c>
      <c r="AH12" s="198">
        <v>0</v>
      </c>
      <c r="AI12" s="198">
        <v>16.43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152.88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0.56000000000000005</v>
      </c>
      <c r="J13" s="198">
        <v>1.39</v>
      </c>
      <c r="K13" s="198">
        <v>4.7</v>
      </c>
      <c r="L13" s="198">
        <v>1.81</v>
      </c>
      <c r="M13" s="198">
        <v>0</v>
      </c>
      <c r="N13" s="198">
        <v>0.87</v>
      </c>
      <c r="O13" s="198">
        <v>1.06</v>
      </c>
      <c r="P13" s="198">
        <v>1.68</v>
      </c>
      <c r="Q13" s="198">
        <v>0.14000000000000001</v>
      </c>
      <c r="R13" s="198">
        <v>0.15</v>
      </c>
      <c r="S13" s="198">
        <v>0.19</v>
      </c>
      <c r="T13" s="198">
        <v>0</v>
      </c>
      <c r="U13" s="198">
        <v>6.5</v>
      </c>
      <c r="V13" s="198">
        <v>0.1</v>
      </c>
      <c r="W13" s="198">
        <v>0.32</v>
      </c>
      <c r="X13" s="198">
        <v>12.85</v>
      </c>
      <c r="Y13" s="198">
        <v>0</v>
      </c>
      <c r="Z13" s="198">
        <v>1.7</v>
      </c>
      <c r="AA13" s="198">
        <v>0.51</v>
      </c>
      <c r="AB13" s="198">
        <v>0</v>
      </c>
      <c r="AC13" s="198">
        <v>0.03</v>
      </c>
      <c r="AD13" s="198">
        <v>6.82</v>
      </c>
      <c r="AE13" s="198">
        <v>0</v>
      </c>
      <c r="AF13" s="198">
        <v>0</v>
      </c>
      <c r="AG13" s="198">
        <v>0</v>
      </c>
      <c r="AH13" s="198">
        <v>0</v>
      </c>
      <c r="AI13" s="198">
        <v>16.43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152.88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0.56000000000000005</v>
      </c>
      <c r="J14" s="198">
        <v>1.39</v>
      </c>
      <c r="K14" s="198">
        <v>4.7</v>
      </c>
      <c r="L14" s="198">
        <v>1.81</v>
      </c>
      <c r="M14" s="198">
        <v>0</v>
      </c>
      <c r="N14" s="198">
        <v>0.87</v>
      </c>
      <c r="O14" s="198">
        <v>1.1299999999999999</v>
      </c>
      <c r="P14" s="198">
        <v>1.68</v>
      </c>
      <c r="Q14" s="198">
        <v>0.14000000000000001</v>
      </c>
      <c r="R14" s="198">
        <v>0.15</v>
      </c>
      <c r="S14" s="198">
        <v>0.19</v>
      </c>
      <c r="T14" s="198">
        <v>0</v>
      </c>
      <c r="U14" s="198">
        <v>6.5</v>
      </c>
      <c r="V14" s="198">
        <v>0.1</v>
      </c>
      <c r="W14" s="198">
        <v>0.32</v>
      </c>
      <c r="X14" s="198">
        <v>12.85</v>
      </c>
      <c r="Y14" s="198">
        <v>0</v>
      </c>
      <c r="Z14" s="198">
        <v>1.7</v>
      </c>
      <c r="AA14" s="198">
        <v>0.51</v>
      </c>
      <c r="AB14" s="198">
        <v>0</v>
      </c>
      <c r="AC14" s="198">
        <v>0.03</v>
      </c>
      <c r="AD14" s="198">
        <v>6.82</v>
      </c>
      <c r="AE14" s="198">
        <v>0</v>
      </c>
      <c r="AF14" s="198">
        <v>0</v>
      </c>
      <c r="AG14" s="198">
        <v>0</v>
      </c>
      <c r="AH14" s="198">
        <v>0</v>
      </c>
      <c r="AI14" s="198">
        <v>16.43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152.88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0.56000000000000005</v>
      </c>
      <c r="J15" s="198">
        <v>1.39</v>
      </c>
      <c r="K15" s="198">
        <v>4.7</v>
      </c>
      <c r="L15" s="198">
        <v>1.81</v>
      </c>
      <c r="M15" s="198">
        <v>0</v>
      </c>
      <c r="N15" s="198">
        <v>0.87</v>
      </c>
      <c r="O15" s="198">
        <v>1.21</v>
      </c>
      <c r="P15" s="198">
        <v>1.68</v>
      </c>
      <c r="Q15" s="198">
        <v>0.14000000000000001</v>
      </c>
      <c r="R15" s="198">
        <v>0.15</v>
      </c>
      <c r="S15" s="198">
        <v>0.19</v>
      </c>
      <c r="T15" s="198">
        <v>0</v>
      </c>
      <c r="U15" s="198">
        <v>6.5</v>
      </c>
      <c r="V15" s="198">
        <v>0.1</v>
      </c>
      <c r="W15" s="198">
        <v>0.32</v>
      </c>
      <c r="X15" s="198">
        <v>12.85</v>
      </c>
      <c r="Y15" s="198">
        <v>0</v>
      </c>
      <c r="Z15" s="198">
        <v>1.7</v>
      </c>
      <c r="AA15" s="198">
        <v>0.51</v>
      </c>
      <c r="AB15" s="198">
        <v>0</v>
      </c>
      <c r="AC15" s="198">
        <v>0.03</v>
      </c>
      <c r="AD15" s="198">
        <v>6.82</v>
      </c>
      <c r="AE15" s="198">
        <v>0</v>
      </c>
      <c r="AF15" s="198">
        <v>0</v>
      </c>
      <c r="AG15" s="198">
        <v>0</v>
      </c>
      <c r="AH15" s="198">
        <v>0</v>
      </c>
      <c r="AI15" s="198">
        <v>18.03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152.88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0.56000000000000005</v>
      </c>
      <c r="J16" s="198">
        <v>1.39</v>
      </c>
      <c r="K16" s="198">
        <v>4.7</v>
      </c>
      <c r="L16" s="198">
        <v>1.81</v>
      </c>
      <c r="M16" s="198">
        <v>0</v>
      </c>
      <c r="N16" s="198">
        <v>0.87</v>
      </c>
      <c r="O16" s="198">
        <v>1.21</v>
      </c>
      <c r="P16" s="198">
        <v>1.68</v>
      </c>
      <c r="Q16" s="198">
        <v>0.14000000000000001</v>
      </c>
      <c r="R16" s="198">
        <v>0.15</v>
      </c>
      <c r="S16" s="198">
        <v>0.19</v>
      </c>
      <c r="T16" s="198">
        <v>0</v>
      </c>
      <c r="U16" s="198">
        <v>6.5</v>
      </c>
      <c r="V16" s="198">
        <v>0.1</v>
      </c>
      <c r="W16" s="198">
        <v>0.32</v>
      </c>
      <c r="X16" s="198">
        <v>12.85</v>
      </c>
      <c r="Y16" s="198">
        <v>0</v>
      </c>
      <c r="Z16" s="198">
        <v>1.7</v>
      </c>
      <c r="AA16" s="198">
        <v>0.51</v>
      </c>
      <c r="AB16" s="198">
        <v>0</v>
      </c>
      <c r="AC16" s="198">
        <v>0.03</v>
      </c>
      <c r="AD16" s="198">
        <v>6.82</v>
      </c>
      <c r="AE16" s="198">
        <v>0</v>
      </c>
      <c r="AF16" s="198">
        <v>0</v>
      </c>
      <c r="AG16" s="198">
        <v>0</v>
      </c>
      <c r="AH16" s="198">
        <v>0</v>
      </c>
      <c r="AI16" s="198">
        <v>16.43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152.88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1.81</v>
      </c>
      <c r="K17" s="198">
        <v>4.7</v>
      </c>
      <c r="L17" s="198">
        <v>1.81</v>
      </c>
      <c r="M17" s="198">
        <v>0</v>
      </c>
      <c r="N17" s="198">
        <v>0.87</v>
      </c>
      <c r="O17" s="198">
        <v>1.21</v>
      </c>
      <c r="P17" s="198">
        <v>1.68</v>
      </c>
      <c r="Q17" s="198">
        <v>0.14000000000000001</v>
      </c>
      <c r="R17" s="198">
        <v>0.15</v>
      </c>
      <c r="S17" s="198">
        <v>0.19</v>
      </c>
      <c r="T17" s="198">
        <v>0</v>
      </c>
      <c r="U17" s="198">
        <v>6.5</v>
      </c>
      <c r="V17" s="198">
        <v>0.1</v>
      </c>
      <c r="W17" s="198">
        <v>0.32</v>
      </c>
      <c r="X17" s="198">
        <v>12.85</v>
      </c>
      <c r="Y17" s="198">
        <v>0</v>
      </c>
      <c r="Z17" s="198">
        <v>1.7</v>
      </c>
      <c r="AA17" s="198">
        <v>0.51</v>
      </c>
      <c r="AB17" s="198">
        <v>0</v>
      </c>
      <c r="AC17" s="198">
        <v>0.03</v>
      </c>
      <c r="AD17" s="198">
        <v>6.82</v>
      </c>
      <c r="AE17" s="198">
        <v>0</v>
      </c>
      <c r="AF17" s="198">
        <v>0</v>
      </c>
      <c r="AG17" s="198">
        <v>0</v>
      </c>
      <c r="AH17" s="198">
        <v>0</v>
      </c>
      <c r="AI17" s="198">
        <v>16.43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152.88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1.81</v>
      </c>
      <c r="K18" s="198">
        <v>4.7</v>
      </c>
      <c r="L18" s="198">
        <v>1.81</v>
      </c>
      <c r="M18" s="198">
        <v>0</v>
      </c>
      <c r="N18" s="198">
        <v>0.87</v>
      </c>
      <c r="O18" s="198">
        <v>1.36</v>
      </c>
      <c r="P18" s="198">
        <v>1.68</v>
      </c>
      <c r="Q18" s="198">
        <v>0.14000000000000001</v>
      </c>
      <c r="R18" s="198">
        <v>0.15</v>
      </c>
      <c r="S18" s="198">
        <v>0.19</v>
      </c>
      <c r="T18" s="198">
        <v>0</v>
      </c>
      <c r="U18" s="198">
        <v>6.5</v>
      </c>
      <c r="V18" s="198">
        <v>0.1</v>
      </c>
      <c r="W18" s="198">
        <v>0.32</v>
      </c>
      <c r="X18" s="198">
        <v>12.85</v>
      </c>
      <c r="Y18" s="198">
        <v>0</v>
      </c>
      <c r="Z18" s="198">
        <v>1.7</v>
      </c>
      <c r="AA18" s="198">
        <v>0.51</v>
      </c>
      <c r="AB18" s="198">
        <v>0</v>
      </c>
      <c r="AC18" s="198">
        <v>0.03</v>
      </c>
      <c r="AD18" s="198">
        <v>6.82</v>
      </c>
      <c r="AE18" s="198">
        <v>0</v>
      </c>
      <c r="AF18" s="198">
        <v>0</v>
      </c>
      <c r="AG18" s="198">
        <v>0</v>
      </c>
      <c r="AH18" s="198">
        <v>0</v>
      </c>
      <c r="AI18" s="198">
        <v>16.43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152.88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1.81</v>
      </c>
      <c r="K19" s="198">
        <v>4.7</v>
      </c>
      <c r="L19" s="198">
        <v>1.81</v>
      </c>
      <c r="M19" s="198">
        <v>0</v>
      </c>
      <c r="N19" s="198">
        <v>0.87</v>
      </c>
      <c r="O19" s="198">
        <v>1.36</v>
      </c>
      <c r="P19" s="198">
        <v>1.68</v>
      </c>
      <c r="Q19" s="198">
        <v>0.14000000000000001</v>
      </c>
      <c r="R19" s="198">
        <v>0.15</v>
      </c>
      <c r="S19" s="198">
        <v>0.19</v>
      </c>
      <c r="T19" s="198">
        <v>0</v>
      </c>
      <c r="U19" s="198">
        <v>6.5</v>
      </c>
      <c r="V19" s="198">
        <v>0.1</v>
      </c>
      <c r="W19" s="198">
        <v>0.32</v>
      </c>
      <c r="X19" s="198">
        <v>12.85</v>
      </c>
      <c r="Y19" s="198">
        <v>0</v>
      </c>
      <c r="Z19" s="198">
        <v>1.7</v>
      </c>
      <c r="AA19" s="198">
        <v>0.51</v>
      </c>
      <c r="AB19" s="198">
        <v>0</v>
      </c>
      <c r="AC19" s="198">
        <v>0.03</v>
      </c>
      <c r="AD19" s="198">
        <v>6.82</v>
      </c>
      <c r="AE19" s="198">
        <v>0</v>
      </c>
      <c r="AF19" s="198">
        <v>0</v>
      </c>
      <c r="AG19" s="198">
        <v>0</v>
      </c>
      <c r="AH19" s="198">
        <v>0</v>
      </c>
      <c r="AI19" s="198">
        <v>16.43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152.88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1.81</v>
      </c>
      <c r="K20" s="198">
        <v>4.7</v>
      </c>
      <c r="L20" s="198">
        <v>1.81</v>
      </c>
      <c r="M20" s="198">
        <v>0</v>
      </c>
      <c r="N20" s="198">
        <v>0.87</v>
      </c>
      <c r="O20" s="198">
        <v>1.36</v>
      </c>
      <c r="P20" s="198">
        <v>1.68</v>
      </c>
      <c r="Q20" s="198">
        <v>0.14000000000000001</v>
      </c>
      <c r="R20" s="198">
        <v>0.15</v>
      </c>
      <c r="S20" s="198">
        <v>0.19</v>
      </c>
      <c r="T20" s="198">
        <v>0</v>
      </c>
      <c r="U20" s="198">
        <v>6.5</v>
      </c>
      <c r="V20" s="198">
        <v>0.1</v>
      </c>
      <c r="W20" s="198">
        <v>0.32</v>
      </c>
      <c r="X20" s="198">
        <v>12.85</v>
      </c>
      <c r="Y20" s="198">
        <v>0</v>
      </c>
      <c r="Z20" s="198">
        <v>1.7</v>
      </c>
      <c r="AA20" s="198">
        <v>0.51</v>
      </c>
      <c r="AB20" s="198">
        <v>0</v>
      </c>
      <c r="AC20" s="198">
        <v>0.03</v>
      </c>
      <c r="AD20" s="198">
        <v>6.82</v>
      </c>
      <c r="AE20" s="198">
        <v>0</v>
      </c>
      <c r="AF20" s="198">
        <v>0</v>
      </c>
      <c r="AG20" s="198">
        <v>0</v>
      </c>
      <c r="AH20" s="198">
        <v>0</v>
      </c>
      <c r="AI20" s="198">
        <v>16.43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152.88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1.81</v>
      </c>
      <c r="K21" s="198">
        <v>4.7</v>
      </c>
      <c r="L21" s="198">
        <v>1.81</v>
      </c>
      <c r="M21" s="198">
        <v>0</v>
      </c>
      <c r="N21" s="198">
        <v>0.87</v>
      </c>
      <c r="O21" s="198">
        <v>1.28</v>
      </c>
      <c r="P21" s="198">
        <v>1.68</v>
      </c>
      <c r="Q21" s="198">
        <v>0.14000000000000001</v>
      </c>
      <c r="R21" s="198">
        <v>0.15</v>
      </c>
      <c r="S21" s="198">
        <v>0.19</v>
      </c>
      <c r="T21" s="198">
        <v>0</v>
      </c>
      <c r="U21" s="198">
        <v>6.5</v>
      </c>
      <c r="V21" s="198">
        <v>0.1</v>
      </c>
      <c r="W21" s="198">
        <v>0.32</v>
      </c>
      <c r="X21" s="198">
        <v>12.85</v>
      </c>
      <c r="Y21" s="198">
        <v>0</v>
      </c>
      <c r="Z21" s="198">
        <v>1.7</v>
      </c>
      <c r="AA21" s="198">
        <v>0.51</v>
      </c>
      <c r="AB21" s="198">
        <v>0</v>
      </c>
      <c r="AC21" s="198">
        <v>0.03</v>
      </c>
      <c r="AD21" s="198">
        <v>6.82</v>
      </c>
      <c r="AE21" s="198">
        <v>0</v>
      </c>
      <c r="AF21" s="198">
        <v>0</v>
      </c>
      <c r="AG21" s="198">
        <v>0</v>
      </c>
      <c r="AH21" s="198">
        <v>0</v>
      </c>
      <c r="AI21" s="198">
        <v>18.03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152.88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1.81</v>
      </c>
      <c r="K22" s="198">
        <v>4.7</v>
      </c>
      <c r="L22" s="198">
        <v>1.81</v>
      </c>
      <c r="M22" s="198">
        <v>0</v>
      </c>
      <c r="N22" s="198">
        <v>0.87</v>
      </c>
      <c r="O22" s="198">
        <v>1.28</v>
      </c>
      <c r="P22" s="198">
        <v>1.68</v>
      </c>
      <c r="Q22" s="198">
        <v>0.14000000000000001</v>
      </c>
      <c r="R22" s="198">
        <v>0.15</v>
      </c>
      <c r="S22" s="198">
        <v>0.19</v>
      </c>
      <c r="T22" s="198">
        <v>0</v>
      </c>
      <c r="U22" s="198">
        <v>6.5</v>
      </c>
      <c r="V22" s="198">
        <v>0.1</v>
      </c>
      <c r="W22" s="198">
        <v>0.32</v>
      </c>
      <c r="X22" s="198">
        <v>12.85</v>
      </c>
      <c r="Y22" s="198">
        <v>0</v>
      </c>
      <c r="Z22" s="198">
        <v>1.7</v>
      </c>
      <c r="AA22" s="198">
        <v>0.51</v>
      </c>
      <c r="AB22" s="198">
        <v>0</v>
      </c>
      <c r="AC22" s="198">
        <v>0.03</v>
      </c>
      <c r="AD22" s="198">
        <v>6.82</v>
      </c>
      <c r="AE22" s="198">
        <v>0</v>
      </c>
      <c r="AF22" s="198">
        <v>0</v>
      </c>
      <c r="AG22" s="198">
        <v>0</v>
      </c>
      <c r="AH22" s="198">
        <v>0</v>
      </c>
      <c r="AI22" s="198">
        <v>16.43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152.88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1.81</v>
      </c>
      <c r="K23" s="198">
        <v>4.7</v>
      </c>
      <c r="L23" s="198">
        <v>1.81</v>
      </c>
      <c r="M23" s="198">
        <v>0</v>
      </c>
      <c r="N23" s="198">
        <v>0.87</v>
      </c>
      <c r="O23" s="198">
        <v>1.28</v>
      </c>
      <c r="P23" s="198">
        <v>1.68</v>
      </c>
      <c r="Q23" s="198">
        <v>0.14000000000000001</v>
      </c>
      <c r="R23" s="198">
        <v>0.15</v>
      </c>
      <c r="S23" s="198">
        <v>0.19</v>
      </c>
      <c r="T23" s="198">
        <v>0</v>
      </c>
      <c r="U23" s="198">
        <v>6.5</v>
      </c>
      <c r="V23" s="198">
        <v>0.1</v>
      </c>
      <c r="W23" s="198">
        <v>0.32</v>
      </c>
      <c r="X23" s="198">
        <v>12.85</v>
      </c>
      <c r="Y23" s="198">
        <v>0</v>
      </c>
      <c r="Z23" s="198">
        <v>1.7</v>
      </c>
      <c r="AA23" s="198">
        <v>0.51</v>
      </c>
      <c r="AB23" s="198">
        <v>0</v>
      </c>
      <c r="AC23" s="198">
        <v>0.03</v>
      </c>
      <c r="AD23" s="198">
        <v>6.82</v>
      </c>
      <c r="AE23" s="198">
        <v>0</v>
      </c>
      <c r="AF23" s="198">
        <v>0</v>
      </c>
      <c r="AG23" s="198">
        <v>0</v>
      </c>
      <c r="AH23" s="198">
        <v>0</v>
      </c>
      <c r="AI23" s="198">
        <v>16.43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152.88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1.81</v>
      </c>
      <c r="K24" s="198">
        <v>4.7</v>
      </c>
      <c r="L24" s="198">
        <v>1.81</v>
      </c>
      <c r="M24" s="198">
        <v>0</v>
      </c>
      <c r="N24" s="198">
        <v>0.87</v>
      </c>
      <c r="O24" s="198">
        <v>1.28</v>
      </c>
      <c r="P24" s="198">
        <v>1.68</v>
      </c>
      <c r="Q24" s="198">
        <v>0.14000000000000001</v>
      </c>
      <c r="R24" s="198">
        <v>0.15</v>
      </c>
      <c r="S24" s="198">
        <v>0.19</v>
      </c>
      <c r="T24" s="198">
        <v>0</v>
      </c>
      <c r="U24" s="198">
        <v>6.5</v>
      </c>
      <c r="V24" s="198">
        <v>0.1</v>
      </c>
      <c r="W24" s="198">
        <v>0.32</v>
      </c>
      <c r="X24" s="198">
        <v>12.85</v>
      </c>
      <c r="Y24" s="198">
        <v>0</v>
      </c>
      <c r="Z24" s="198">
        <v>1.7</v>
      </c>
      <c r="AA24" s="198">
        <v>0.51</v>
      </c>
      <c r="AB24" s="198">
        <v>0</v>
      </c>
      <c r="AC24" s="198">
        <v>0.03</v>
      </c>
      <c r="AD24" s="198">
        <v>6.82</v>
      </c>
      <c r="AE24" s="198">
        <v>0</v>
      </c>
      <c r="AF24" s="198">
        <v>0</v>
      </c>
      <c r="AG24" s="198">
        <v>0</v>
      </c>
      <c r="AH24" s="198">
        <v>0</v>
      </c>
      <c r="AI24" s="198">
        <v>16.43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152.88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1.81</v>
      </c>
      <c r="K25" s="198">
        <v>4.7</v>
      </c>
      <c r="L25" s="198">
        <v>1.81</v>
      </c>
      <c r="M25" s="198">
        <v>0</v>
      </c>
      <c r="N25" s="198">
        <v>0.87</v>
      </c>
      <c r="O25" s="198">
        <v>1.28</v>
      </c>
      <c r="P25" s="198">
        <v>1.68</v>
      </c>
      <c r="Q25" s="198">
        <v>0.14000000000000001</v>
      </c>
      <c r="R25" s="198">
        <v>0.15</v>
      </c>
      <c r="S25" s="198">
        <v>0.19</v>
      </c>
      <c r="T25" s="198">
        <v>0</v>
      </c>
      <c r="U25" s="198">
        <v>6.5</v>
      </c>
      <c r="V25" s="198">
        <v>0.1</v>
      </c>
      <c r="W25" s="198">
        <v>0.32</v>
      </c>
      <c r="X25" s="198">
        <v>12.85</v>
      </c>
      <c r="Y25" s="198">
        <v>0</v>
      </c>
      <c r="Z25" s="198">
        <v>1.7</v>
      </c>
      <c r="AA25" s="198">
        <v>0.51</v>
      </c>
      <c r="AB25" s="198">
        <v>0</v>
      </c>
      <c r="AC25" s="198">
        <v>0.03</v>
      </c>
      <c r="AD25" s="198">
        <v>6.82</v>
      </c>
      <c r="AE25" s="198">
        <v>0</v>
      </c>
      <c r="AF25" s="198">
        <v>0</v>
      </c>
      <c r="AG25" s="198">
        <v>0</v>
      </c>
      <c r="AH25" s="198">
        <v>0</v>
      </c>
      <c r="AI25" s="198">
        <v>16.43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152.88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1.81</v>
      </c>
      <c r="K26" s="198">
        <v>4.7</v>
      </c>
      <c r="L26" s="198">
        <v>1.81</v>
      </c>
      <c r="M26" s="198">
        <v>0</v>
      </c>
      <c r="N26" s="198">
        <v>0.87</v>
      </c>
      <c r="O26" s="198">
        <v>1.28</v>
      </c>
      <c r="P26" s="198">
        <v>1.68</v>
      </c>
      <c r="Q26" s="198">
        <v>0.14000000000000001</v>
      </c>
      <c r="R26" s="198">
        <v>0.15</v>
      </c>
      <c r="S26" s="198">
        <v>0.19</v>
      </c>
      <c r="T26" s="198">
        <v>0</v>
      </c>
      <c r="U26" s="198">
        <v>6.5</v>
      </c>
      <c r="V26" s="198">
        <v>0.1</v>
      </c>
      <c r="W26" s="198">
        <v>0.32</v>
      </c>
      <c r="X26" s="198">
        <v>12.85</v>
      </c>
      <c r="Y26" s="198">
        <v>0</v>
      </c>
      <c r="Z26" s="198">
        <v>1.7</v>
      </c>
      <c r="AA26" s="198">
        <v>0.51</v>
      </c>
      <c r="AB26" s="198">
        <v>0</v>
      </c>
      <c r="AC26" s="198">
        <v>0.03</v>
      </c>
      <c r="AD26" s="198">
        <v>6.82</v>
      </c>
      <c r="AE26" s="198">
        <v>0</v>
      </c>
      <c r="AF26" s="198">
        <v>0</v>
      </c>
      <c r="AG26" s="198">
        <v>0</v>
      </c>
      <c r="AH26" s="198">
        <v>0</v>
      </c>
      <c r="AI26" s="198">
        <v>16.43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152.88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4.7</v>
      </c>
      <c r="L27" s="198">
        <v>1.81</v>
      </c>
      <c r="M27" s="198">
        <v>0</v>
      </c>
      <c r="N27" s="198">
        <v>0.87</v>
      </c>
      <c r="O27" s="198">
        <v>1.28</v>
      </c>
      <c r="P27" s="198">
        <v>1.68</v>
      </c>
      <c r="Q27" s="198">
        <v>0.14000000000000001</v>
      </c>
      <c r="R27" s="198">
        <v>0.15</v>
      </c>
      <c r="S27" s="198">
        <v>0.19</v>
      </c>
      <c r="T27" s="198">
        <v>0</v>
      </c>
      <c r="U27" s="198">
        <v>6.5</v>
      </c>
      <c r="V27" s="198">
        <v>0.1</v>
      </c>
      <c r="W27" s="198">
        <v>0.32</v>
      </c>
      <c r="X27" s="198">
        <v>12.85</v>
      </c>
      <c r="Y27" s="198">
        <v>0</v>
      </c>
      <c r="Z27" s="198">
        <v>1.7</v>
      </c>
      <c r="AA27" s="198">
        <v>0.51</v>
      </c>
      <c r="AB27" s="198">
        <v>0</v>
      </c>
      <c r="AC27" s="198">
        <v>0.03</v>
      </c>
      <c r="AD27" s="198">
        <v>6.82</v>
      </c>
      <c r="AE27" s="198">
        <v>0</v>
      </c>
      <c r="AF27" s="198">
        <v>0</v>
      </c>
      <c r="AG27" s="198">
        <v>0</v>
      </c>
      <c r="AH27" s="198">
        <v>0</v>
      </c>
      <c r="AI27" s="198">
        <v>18.03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152.88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4.7</v>
      </c>
      <c r="L28" s="198">
        <v>1.81</v>
      </c>
      <c r="M28" s="198">
        <v>0</v>
      </c>
      <c r="N28" s="198">
        <v>0.87</v>
      </c>
      <c r="O28" s="198">
        <v>1.28</v>
      </c>
      <c r="P28" s="198">
        <v>1.68</v>
      </c>
      <c r="Q28" s="198">
        <v>0.14000000000000001</v>
      </c>
      <c r="R28" s="198">
        <v>0.15</v>
      </c>
      <c r="S28" s="198">
        <v>0.19</v>
      </c>
      <c r="T28" s="198">
        <v>0</v>
      </c>
      <c r="U28" s="198">
        <v>6.5</v>
      </c>
      <c r="V28" s="198">
        <v>0.1</v>
      </c>
      <c r="W28" s="198">
        <v>0.32</v>
      </c>
      <c r="X28" s="198">
        <v>12.85</v>
      </c>
      <c r="Y28" s="198">
        <v>0</v>
      </c>
      <c r="Z28" s="198">
        <v>1.7</v>
      </c>
      <c r="AA28" s="198">
        <v>0.51</v>
      </c>
      <c r="AB28" s="198">
        <v>0</v>
      </c>
      <c r="AC28" s="198">
        <v>0.03</v>
      </c>
      <c r="AD28" s="198">
        <v>6.82</v>
      </c>
      <c r="AE28" s="198">
        <v>0</v>
      </c>
      <c r="AF28" s="198">
        <v>0</v>
      </c>
      <c r="AG28" s="198">
        <v>0</v>
      </c>
      <c r="AH28" s="198">
        <v>0</v>
      </c>
      <c r="AI28" s="198">
        <v>16.43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152.88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4.7</v>
      </c>
      <c r="L29" s="198">
        <v>1.81</v>
      </c>
      <c r="M29" s="198">
        <v>0</v>
      </c>
      <c r="N29" s="198">
        <v>0.87</v>
      </c>
      <c r="O29" s="198">
        <v>1.28</v>
      </c>
      <c r="P29" s="198">
        <v>1.68</v>
      </c>
      <c r="Q29" s="198">
        <v>0.14000000000000001</v>
      </c>
      <c r="R29" s="198">
        <v>0.15</v>
      </c>
      <c r="S29" s="198">
        <v>0.19</v>
      </c>
      <c r="T29" s="198">
        <v>0</v>
      </c>
      <c r="U29" s="198">
        <v>6.5</v>
      </c>
      <c r="V29" s="198">
        <v>0.1</v>
      </c>
      <c r="W29" s="198">
        <v>0.31</v>
      </c>
      <c r="X29" s="198">
        <v>12.85</v>
      </c>
      <c r="Y29" s="198">
        <v>0</v>
      </c>
      <c r="Z29" s="198">
        <v>1.7</v>
      </c>
      <c r="AA29" s="198">
        <v>0.51</v>
      </c>
      <c r="AB29" s="198">
        <v>0</v>
      </c>
      <c r="AC29" s="198">
        <v>0.03</v>
      </c>
      <c r="AD29" s="198">
        <v>6.82</v>
      </c>
      <c r="AE29" s="198">
        <v>0</v>
      </c>
      <c r="AF29" s="198">
        <v>0</v>
      </c>
      <c r="AG29" s="198">
        <v>0</v>
      </c>
      <c r="AH29" s="198">
        <v>0</v>
      </c>
      <c r="AI29" s="198">
        <v>16.43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152.88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4.7</v>
      </c>
      <c r="L30" s="198">
        <v>1.81</v>
      </c>
      <c r="M30" s="198">
        <v>0</v>
      </c>
      <c r="N30" s="198">
        <v>0.87</v>
      </c>
      <c r="O30" s="198">
        <v>1.28</v>
      </c>
      <c r="P30" s="198">
        <v>1.68</v>
      </c>
      <c r="Q30" s="198">
        <v>0.14000000000000001</v>
      </c>
      <c r="R30" s="198">
        <v>0.15</v>
      </c>
      <c r="S30" s="198">
        <v>0.19</v>
      </c>
      <c r="T30" s="198">
        <v>0</v>
      </c>
      <c r="U30" s="198">
        <v>6.5</v>
      </c>
      <c r="V30" s="198">
        <v>0.1</v>
      </c>
      <c r="W30" s="198">
        <v>0.31</v>
      </c>
      <c r="X30" s="198">
        <v>12.85</v>
      </c>
      <c r="Y30" s="198">
        <v>0</v>
      </c>
      <c r="Z30" s="198">
        <v>1.7</v>
      </c>
      <c r="AA30" s="198">
        <v>0.51</v>
      </c>
      <c r="AB30" s="198">
        <v>0</v>
      </c>
      <c r="AC30" s="198">
        <v>0.03</v>
      </c>
      <c r="AD30" s="198">
        <v>6.82</v>
      </c>
      <c r="AE30" s="198">
        <v>0</v>
      </c>
      <c r="AF30" s="198">
        <v>0</v>
      </c>
      <c r="AG30" s="198">
        <v>0</v>
      </c>
      <c r="AH30" s="198">
        <v>0</v>
      </c>
      <c r="AI30" s="198">
        <v>16.43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152.88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4.7</v>
      </c>
      <c r="L31" s="198">
        <v>1.81</v>
      </c>
      <c r="M31" s="198">
        <v>0</v>
      </c>
      <c r="N31" s="198">
        <v>0.87</v>
      </c>
      <c r="O31" s="198">
        <v>1.28</v>
      </c>
      <c r="P31" s="198">
        <v>1.68</v>
      </c>
      <c r="Q31" s="198">
        <v>0.14000000000000001</v>
      </c>
      <c r="R31" s="198">
        <v>0.15</v>
      </c>
      <c r="S31" s="198">
        <v>0.19</v>
      </c>
      <c r="T31" s="198">
        <v>0</v>
      </c>
      <c r="U31" s="198">
        <v>6.5</v>
      </c>
      <c r="V31" s="198">
        <v>0.1</v>
      </c>
      <c r="W31" s="198">
        <v>0.31</v>
      </c>
      <c r="X31" s="198">
        <v>0.36</v>
      </c>
      <c r="Y31" s="198">
        <v>0</v>
      </c>
      <c r="Z31" s="198">
        <v>1.7</v>
      </c>
      <c r="AA31" s="198">
        <v>0.51</v>
      </c>
      <c r="AB31" s="198">
        <v>0</v>
      </c>
      <c r="AC31" s="198">
        <v>0</v>
      </c>
      <c r="AD31" s="198">
        <v>6.82</v>
      </c>
      <c r="AE31" s="198">
        <v>0</v>
      </c>
      <c r="AF31" s="198">
        <v>0</v>
      </c>
      <c r="AG31" s="198">
        <v>0</v>
      </c>
      <c r="AH31" s="198">
        <v>0</v>
      </c>
      <c r="AI31" s="198">
        <v>15.44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152.88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4.7</v>
      </c>
      <c r="L32" s="198">
        <v>1.81</v>
      </c>
      <c r="M32" s="198">
        <v>0</v>
      </c>
      <c r="N32" s="198">
        <v>0.87</v>
      </c>
      <c r="O32" s="198">
        <v>1.28</v>
      </c>
      <c r="P32" s="198">
        <v>1.68</v>
      </c>
      <c r="Q32" s="198">
        <v>0.14000000000000001</v>
      </c>
      <c r="R32" s="198">
        <v>0.15</v>
      </c>
      <c r="S32" s="198">
        <v>0.19</v>
      </c>
      <c r="T32" s="198">
        <v>0</v>
      </c>
      <c r="U32" s="198">
        <v>6.5</v>
      </c>
      <c r="V32" s="198">
        <v>0.1</v>
      </c>
      <c r="W32" s="198">
        <v>0.31</v>
      </c>
      <c r="X32" s="198">
        <v>0.36</v>
      </c>
      <c r="Y32" s="198">
        <v>0</v>
      </c>
      <c r="Z32" s="198">
        <v>1.7</v>
      </c>
      <c r="AA32" s="198">
        <v>0.51</v>
      </c>
      <c r="AB32" s="198">
        <v>0</v>
      </c>
      <c r="AC32" s="198">
        <v>0</v>
      </c>
      <c r="AD32" s="198">
        <v>6.82</v>
      </c>
      <c r="AE32" s="198">
        <v>0</v>
      </c>
      <c r="AF32" s="198">
        <v>0</v>
      </c>
      <c r="AG32" s="198">
        <v>0</v>
      </c>
      <c r="AH32" s="198">
        <v>0</v>
      </c>
      <c r="AI32" s="198">
        <v>15.44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152.88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4.7</v>
      </c>
      <c r="L33" s="198">
        <v>1.81</v>
      </c>
      <c r="M33" s="198">
        <v>0</v>
      </c>
      <c r="N33" s="198">
        <v>0.87</v>
      </c>
      <c r="O33" s="198">
        <v>1.39</v>
      </c>
      <c r="P33" s="198">
        <v>1.68</v>
      </c>
      <c r="Q33" s="198">
        <v>0.14000000000000001</v>
      </c>
      <c r="R33" s="198">
        <v>0.15</v>
      </c>
      <c r="S33" s="198">
        <v>0.19</v>
      </c>
      <c r="T33" s="198">
        <v>0</v>
      </c>
      <c r="U33" s="198">
        <v>6.5</v>
      </c>
      <c r="V33" s="198">
        <v>0.1</v>
      </c>
      <c r="W33" s="198">
        <v>0.31</v>
      </c>
      <c r="X33" s="198">
        <v>0.36</v>
      </c>
      <c r="Y33" s="198">
        <v>0</v>
      </c>
      <c r="Z33" s="198">
        <v>1.7</v>
      </c>
      <c r="AA33" s="198">
        <v>0.51</v>
      </c>
      <c r="AB33" s="198">
        <v>0</v>
      </c>
      <c r="AC33" s="198">
        <v>0</v>
      </c>
      <c r="AD33" s="198">
        <v>6.82</v>
      </c>
      <c r="AE33" s="198">
        <v>0</v>
      </c>
      <c r="AF33" s="198">
        <v>0</v>
      </c>
      <c r="AG33" s="198">
        <v>0</v>
      </c>
      <c r="AH33" s="198">
        <v>0</v>
      </c>
      <c r="AI33" s="198">
        <v>19.25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152.88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4.7</v>
      </c>
      <c r="L34" s="198">
        <v>1.81</v>
      </c>
      <c r="M34" s="198">
        <v>0</v>
      </c>
      <c r="N34" s="198">
        <v>0.87</v>
      </c>
      <c r="O34" s="198">
        <v>1.44</v>
      </c>
      <c r="P34" s="198">
        <v>1.68</v>
      </c>
      <c r="Q34" s="198">
        <v>0.14000000000000001</v>
      </c>
      <c r="R34" s="198">
        <v>0.15</v>
      </c>
      <c r="S34" s="198">
        <v>0.19</v>
      </c>
      <c r="T34" s="198">
        <v>0</v>
      </c>
      <c r="U34" s="198">
        <v>6.5</v>
      </c>
      <c r="V34" s="198">
        <v>0.1</v>
      </c>
      <c r="W34" s="198">
        <v>0.31</v>
      </c>
      <c r="X34" s="198">
        <v>0.36</v>
      </c>
      <c r="Y34" s="198">
        <v>0</v>
      </c>
      <c r="Z34" s="198">
        <v>1.7</v>
      </c>
      <c r="AA34" s="198">
        <v>0.51</v>
      </c>
      <c r="AB34" s="198">
        <v>0</v>
      </c>
      <c r="AC34" s="198">
        <v>0</v>
      </c>
      <c r="AD34" s="198">
        <v>6.82</v>
      </c>
      <c r="AE34" s="198">
        <v>0</v>
      </c>
      <c r="AF34" s="198">
        <v>0</v>
      </c>
      <c r="AG34" s="198">
        <v>0</v>
      </c>
      <c r="AH34" s="198">
        <v>0</v>
      </c>
      <c r="AI34" s="198">
        <v>15.44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152.88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4.7</v>
      </c>
      <c r="L35" s="198">
        <v>1.81</v>
      </c>
      <c r="M35" s="198">
        <v>0</v>
      </c>
      <c r="N35" s="198">
        <v>0.87</v>
      </c>
      <c r="O35" s="198">
        <v>1.44</v>
      </c>
      <c r="P35" s="198">
        <v>1.68</v>
      </c>
      <c r="Q35" s="198">
        <v>0.14000000000000001</v>
      </c>
      <c r="R35" s="198">
        <v>0.15</v>
      </c>
      <c r="S35" s="198">
        <v>0.19</v>
      </c>
      <c r="T35" s="198">
        <v>0</v>
      </c>
      <c r="U35" s="198">
        <v>6.5</v>
      </c>
      <c r="V35" s="198">
        <v>0.1</v>
      </c>
      <c r="W35" s="198">
        <v>0.31</v>
      </c>
      <c r="X35" s="198">
        <v>0.36</v>
      </c>
      <c r="Y35" s="198">
        <v>0</v>
      </c>
      <c r="Z35" s="198">
        <v>1.7</v>
      </c>
      <c r="AA35" s="198">
        <v>0.51</v>
      </c>
      <c r="AB35" s="198">
        <v>0</v>
      </c>
      <c r="AC35" s="198">
        <v>0</v>
      </c>
      <c r="AD35" s="198">
        <v>6.82</v>
      </c>
      <c r="AE35" s="198">
        <v>0</v>
      </c>
      <c r="AF35" s="198">
        <v>0</v>
      </c>
      <c r="AG35" s="198">
        <v>0</v>
      </c>
      <c r="AH35" s="198">
        <v>0</v>
      </c>
      <c r="AI35" s="198">
        <v>17.82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152.88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4.7</v>
      </c>
      <c r="L36" s="198">
        <v>1.81</v>
      </c>
      <c r="M36" s="198">
        <v>0</v>
      </c>
      <c r="N36" s="198">
        <v>0.87</v>
      </c>
      <c r="O36" s="198">
        <v>1.44</v>
      </c>
      <c r="P36" s="198">
        <v>1.68</v>
      </c>
      <c r="Q36" s="198">
        <v>0.14000000000000001</v>
      </c>
      <c r="R36" s="198">
        <v>0.15</v>
      </c>
      <c r="S36" s="198">
        <v>0.19</v>
      </c>
      <c r="T36" s="198">
        <v>0</v>
      </c>
      <c r="U36" s="198">
        <v>6.5</v>
      </c>
      <c r="V36" s="198">
        <v>0.1</v>
      </c>
      <c r="W36" s="198">
        <v>0.31</v>
      </c>
      <c r="X36" s="198">
        <v>0.36</v>
      </c>
      <c r="Y36" s="198">
        <v>0</v>
      </c>
      <c r="Z36" s="198">
        <v>1.7</v>
      </c>
      <c r="AA36" s="198">
        <v>0.51</v>
      </c>
      <c r="AB36" s="198">
        <v>0</v>
      </c>
      <c r="AC36" s="198">
        <v>1.25</v>
      </c>
      <c r="AD36" s="198">
        <v>6.82</v>
      </c>
      <c r="AE36" s="198">
        <v>0</v>
      </c>
      <c r="AF36" s="198">
        <v>0</v>
      </c>
      <c r="AG36" s="198">
        <v>0</v>
      </c>
      <c r="AH36" s="198">
        <v>0</v>
      </c>
      <c r="AI36" s="198">
        <v>28.81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152.88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4.7</v>
      </c>
      <c r="L37" s="198">
        <v>1.81</v>
      </c>
      <c r="M37" s="198">
        <v>0</v>
      </c>
      <c r="N37" s="198">
        <v>0.87</v>
      </c>
      <c r="O37" s="198">
        <v>1.44</v>
      </c>
      <c r="P37" s="198">
        <v>1.68</v>
      </c>
      <c r="Q37" s="198">
        <v>0.14000000000000001</v>
      </c>
      <c r="R37" s="198">
        <v>0.15</v>
      </c>
      <c r="S37" s="198">
        <v>0.19</v>
      </c>
      <c r="T37" s="198">
        <v>0</v>
      </c>
      <c r="U37" s="198">
        <v>6.5</v>
      </c>
      <c r="V37" s="198">
        <v>0.1</v>
      </c>
      <c r="W37" s="198">
        <v>0.31</v>
      </c>
      <c r="X37" s="198">
        <v>0.36</v>
      </c>
      <c r="Y37" s="198">
        <v>0</v>
      </c>
      <c r="Z37" s="198">
        <v>1.7</v>
      </c>
      <c r="AA37" s="198">
        <v>0.51</v>
      </c>
      <c r="AB37" s="198">
        <v>0</v>
      </c>
      <c r="AC37" s="198">
        <v>1.25</v>
      </c>
      <c r="AD37" s="198">
        <v>6.82</v>
      </c>
      <c r="AE37" s="198">
        <v>0</v>
      </c>
      <c r="AF37" s="198">
        <v>0</v>
      </c>
      <c r="AG37" s="198">
        <v>0</v>
      </c>
      <c r="AH37" s="198">
        <v>0</v>
      </c>
      <c r="AI37" s="198">
        <v>28.81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152.88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4.7</v>
      </c>
      <c r="L38" s="198">
        <v>1.81</v>
      </c>
      <c r="M38" s="198">
        <v>0</v>
      </c>
      <c r="N38" s="198">
        <v>0.87</v>
      </c>
      <c r="O38" s="198">
        <v>1.44</v>
      </c>
      <c r="P38" s="198">
        <v>1.68</v>
      </c>
      <c r="Q38" s="198">
        <v>0.14000000000000001</v>
      </c>
      <c r="R38" s="198">
        <v>0.15</v>
      </c>
      <c r="S38" s="198">
        <v>0.19</v>
      </c>
      <c r="T38" s="198">
        <v>0</v>
      </c>
      <c r="U38" s="198">
        <v>6.5</v>
      </c>
      <c r="V38" s="198">
        <v>0.1</v>
      </c>
      <c r="W38" s="198">
        <v>0.31</v>
      </c>
      <c r="X38" s="198">
        <v>0.36</v>
      </c>
      <c r="Y38" s="198">
        <v>0</v>
      </c>
      <c r="Z38" s="198">
        <v>1.7</v>
      </c>
      <c r="AA38" s="198">
        <v>0.51</v>
      </c>
      <c r="AB38" s="198">
        <v>0</v>
      </c>
      <c r="AC38" s="198">
        <v>1.25</v>
      </c>
      <c r="AD38" s="198">
        <v>6.82</v>
      </c>
      <c r="AE38" s="198">
        <v>0</v>
      </c>
      <c r="AF38" s="198">
        <v>0</v>
      </c>
      <c r="AG38" s="198">
        <v>0</v>
      </c>
      <c r="AH38" s="198">
        <v>0</v>
      </c>
      <c r="AI38" s="198">
        <v>28.81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152.88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4.7</v>
      </c>
      <c r="L39" s="198">
        <v>1.81</v>
      </c>
      <c r="M39" s="198">
        <v>0</v>
      </c>
      <c r="N39" s="198">
        <v>0.87</v>
      </c>
      <c r="O39" s="198">
        <v>1.44</v>
      </c>
      <c r="P39" s="198">
        <v>1.68</v>
      </c>
      <c r="Q39" s="198">
        <v>0.14000000000000001</v>
      </c>
      <c r="R39" s="198">
        <v>0.15</v>
      </c>
      <c r="S39" s="198">
        <v>0.19</v>
      </c>
      <c r="T39" s="198">
        <v>0</v>
      </c>
      <c r="U39" s="198">
        <v>6.5</v>
      </c>
      <c r="V39" s="198">
        <v>0.1</v>
      </c>
      <c r="W39" s="198">
        <v>0.31</v>
      </c>
      <c r="X39" s="198">
        <v>0.36</v>
      </c>
      <c r="Y39" s="198">
        <v>0</v>
      </c>
      <c r="Z39" s="198">
        <v>1.7</v>
      </c>
      <c r="AA39" s="198">
        <v>0.51</v>
      </c>
      <c r="AB39" s="198">
        <v>0</v>
      </c>
      <c r="AC39" s="198">
        <v>1.61</v>
      </c>
      <c r="AD39" s="198">
        <v>6.82</v>
      </c>
      <c r="AE39" s="198">
        <v>0</v>
      </c>
      <c r="AF39" s="198">
        <v>0</v>
      </c>
      <c r="AG39" s="198">
        <v>0</v>
      </c>
      <c r="AH39" s="198">
        <v>0</v>
      </c>
      <c r="AI39" s="198">
        <v>29.73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152.88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4.7</v>
      </c>
      <c r="L40" s="198">
        <v>1.81</v>
      </c>
      <c r="M40" s="198">
        <v>0</v>
      </c>
      <c r="N40" s="198">
        <v>0.87</v>
      </c>
      <c r="O40" s="198">
        <v>1.44</v>
      </c>
      <c r="P40" s="198">
        <v>1.68</v>
      </c>
      <c r="Q40" s="198">
        <v>0.14000000000000001</v>
      </c>
      <c r="R40" s="198">
        <v>0.15</v>
      </c>
      <c r="S40" s="198">
        <v>0.19</v>
      </c>
      <c r="T40" s="198">
        <v>0</v>
      </c>
      <c r="U40" s="198">
        <v>6.5</v>
      </c>
      <c r="V40" s="198">
        <v>0.1</v>
      </c>
      <c r="W40" s="198">
        <v>0.31</v>
      </c>
      <c r="X40" s="198">
        <v>0.36</v>
      </c>
      <c r="Y40" s="198">
        <v>0</v>
      </c>
      <c r="Z40" s="198">
        <v>1.7</v>
      </c>
      <c r="AA40" s="198">
        <v>0.51</v>
      </c>
      <c r="AB40" s="198">
        <v>0</v>
      </c>
      <c r="AC40" s="198">
        <v>1.61</v>
      </c>
      <c r="AD40" s="198">
        <v>6.82</v>
      </c>
      <c r="AE40" s="198">
        <v>0</v>
      </c>
      <c r="AF40" s="198">
        <v>0</v>
      </c>
      <c r="AG40" s="198">
        <v>0</v>
      </c>
      <c r="AH40" s="198">
        <v>0</v>
      </c>
      <c r="AI40" s="198">
        <v>28.81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152.88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4.7</v>
      </c>
      <c r="L41" s="198">
        <v>1.81</v>
      </c>
      <c r="M41" s="198">
        <v>0</v>
      </c>
      <c r="N41" s="198">
        <v>0.87</v>
      </c>
      <c r="O41" s="198">
        <v>1.44</v>
      </c>
      <c r="P41" s="198">
        <v>1.68</v>
      </c>
      <c r="Q41" s="198">
        <v>0.14000000000000001</v>
      </c>
      <c r="R41" s="198">
        <v>0.15</v>
      </c>
      <c r="S41" s="198">
        <v>0.19</v>
      </c>
      <c r="T41" s="198">
        <v>0</v>
      </c>
      <c r="U41" s="198">
        <v>6.5</v>
      </c>
      <c r="V41" s="198">
        <v>0.1</v>
      </c>
      <c r="W41" s="198">
        <v>0.31</v>
      </c>
      <c r="X41" s="198">
        <v>0.36</v>
      </c>
      <c r="Y41" s="198">
        <v>0</v>
      </c>
      <c r="Z41" s="198">
        <v>1.7</v>
      </c>
      <c r="AA41" s="198">
        <v>0.51</v>
      </c>
      <c r="AB41" s="198">
        <v>0</v>
      </c>
      <c r="AC41" s="198">
        <v>1.61</v>
      </c>
      <c r="AD41" s="198">
        <v>6.82</v>
      </c>
      <c r="AE41" s="198">
        <v>0</v>
      </c>
      <c r="AF41" s="198">
        <v>0</v>
      </c>
      <c r="AG41" s="198">
        <v>0</v>
      </c>
      <c r="AH41" s="198">
        <v>0</v>
      </c>
      <c r="AI41" s="198">
        <v>28.81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152.88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4.7</v>
      </c>
      <c r="L42" s="198">
        <v>1.81</v>
      </c>
      <c r="M42" s="198">
        <v>0</v>
      </c>
      <c r="N42" s="198">
        <v>0.87</v>
      </c>
      <c r="O42" s="198">
        <v>1.44</v>
      </c>
      <c r="P42" s="198">
        <v>1.68</v>
      </c>
      <c r="Q42" s="198">
        <v>0.14000000000000001</v>
      </c>
      <c r="R42" s="198">
        <v>0.15</v>
      </c>
      <c r="S42" s="198">
        <v>0.19</v>
      </c>
      <c r="T42" s="198">
        <v>0</v>
      </c>
      <c r="U42" s="198">
        <v>6.5</v>
      </c>
      <c r="V42" s="198">
        <v>0.1</v>
      </c>
      <c r="W42" s="198">
        <v>0.31</v>
      </c>
      <c r="X42" s="198">
        <v>0.36</v>
      </c>
      <c r="Y42" s="198">
        <v>0</v>
      </c>
      <c r="Z42" s="198">
        <v>1.7</v>
      </c>
      <c r="AA42" s="198">
        <v>0.51</v>
      </c>
      <c r="AB42" s="198">
        <v>0</v>
      </c>
      <c r="AC42" s="198">
        <v>1.61</v>
      </c>
      <c r="AD42" s="198">
        <v>6.82</v>
      </c>
      <c r="AE42" s="198">
        <v>0</v>
      </c>
      <c r="AF42" s="198">
        <v>0</v>
      </c>
      <c r="AG42" s="198">
        <v>0</v>
      </c>
      <c r="AH42" s="198">
        <v>0</v>
      </c>
      <c r="AI42" s="198">
        <v>28.81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152.88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4.7</v>
      </c>
      <c r="L43" s="198">
        <v>1.81</v>
      </c>
      <c r="M43" s="198">
        <v>0</v>
      </c>
      <c r="N43" s="198">
        <v>0.87</v>
      </c>
      <c r="O43" s="198">
        <v>1.44</v>
      </c>
      <c r="P43" s="198">
        <v>1.68</v>
      </c>
      <c r="Q43" s="198">
        <v>0.14000000000000001</v>
      </c>
      <c r="R43" s="198">
        <v>0.15</v>
      </c>
      <c r="S43" s="198">
        <v>0.19</v>
      </c>
      <c r="T43" s="198">
        <v>0</v>
      </c>
      <c r="U43" s="198">
        <v>6.5</v>
      </c>
      <c r="V43" s="198">
        <v>0.1</v>
      </c>
      <c r="W43" s="198">
        <v>0.33</v>
      </c>
      <c r="X43" s="198">
        <v>0.36</v>
      </c>
      <c r="Y43" s="198">
        <v>0</v>
      </c>
      <c r="Z43" s="198">
        <v>1.7</v>
      </c>
      <c r="AA43" s="198">
        <v>0.51</v>
      </c>
      <c r="AB43" s="198">
        <v>0</v>
      </c>
      <c r="AC43" s="198">
        <v>1.61</v>
      </c>
      <c r="AD43" s="198">
        <v>6.82</v>
      </c>
      <c r="AE43" s="198">
        <v>0</v>
      </c>
      <c r="AF43" s="198">
        <v>0</v>
      </c>
      <c r="AG43" s="198">
        <v>0</v>
      </c>
      <c r="AH43" s="198">
        <v>0</v>
      </c>
      <c r="AI43" s="198">
        <v>29.73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152.88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4.7</v>
      </c>
      <c r="L44" s="198">
        <v>1.81</v>
      </c>
      <c r="M44" s="198">
        <v>0</v>
      </c>
      <c r="N44" s="198">
        <v>0.87</v>
      </c>
      <c r="O44" s="198">
        <v>1.44</v>
      </c>
      <c r="P44" s="198">
        <v>1.68</v>
      </c>
      <c r="Q44" s="198">
        <v>0.14000000000000001</v>
      </c>
      <c r="R44" s="198">
        <v>0.15</v>
      </c>
      <c r="S44" s="198">
        <v>0.19</v>
      </c>
      <c r="T44" s="198">
        <v>0</v>
      </c>
      <c r="U44" s="198">
        <v>6.5</v>
      </c>
      <c r="V44" s="198">
        <v>0.1</v>
      </c>
      <c r="W44" s="198">
        <v>0.33</v>
      </c>
      <c r="X44" s="198">
        <v>0.36</v>
      </c>
      <c r="Y44" s="198">
        <v>0</v>
      </c>
      <c r="Z44" s="198">
        <v>1.7</v>
      </c>
      <c r="AA44" s="198">
        <v>0.51</v>
      </c>
      <c r="AB44" s="198">
        <v>0</v>
      </c>
      <c r="AC44" s="198">
        <v>1.61</v>
      </c>
      <c r="AD44" s="198">
        <v>6.82</v>
      </c>
      <c r="AE44" s="198">
        <v>0</v>
      </c>
      <c r="AF44" s="198">
        <v>0</v>
      </c>
      <c r="AG44" s="198">
        <v>0</v>
      </c>
      <c r="AH44" s="198">
        <v>0</v>
      </c>
      <c r="AI44" s="198">
        <v>29.73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152.88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1.07</v>
      </c>
      <c r="E45" s="198">
        <v>0</v>
      </c>
      <c r="F45" s="198">
        <v>0</v>
      </c>
      <c r="G45" s="198">
        <v>0</v>
      </c>
      <c r="H45" s="198">
        <v>0</v>
      </c>
      <c r="I45" s="198">
        <v>1.1100000000000001</v>
      </c>
      <c r="J45" s="198">
        <v>0.42</v>
      </c>
      <c r="K45" s="198">
        <v>4.7</v>
      </c>
      <c r="L45" s="198">
        <v>1.81</v>
      </c>
      <c r="M45" s="198">
        <v>0</v>
      </c>
      <c r="N45" s="198">
        <v>0.87</v>
      </c>
      <c r="O45" s="198">
        <v>1.44</v>
      </c>
      <c r="P45" s="198">
        <v>1.68</v>
      </c>
      <c r="Q45" s="198">
        <v>0.14000000000000001</v>
      </c>
      <c r="R45" s="198">
        <v>0.15</v>
      </c>
      <c r="S45" s="198">
        <v>0.19</v>
      </c>
      <c r="T45" s="198">
        <v>0</v>
      </c>
      <c r="U45" s="198">
        <v>6.5</v>
      </c>
      <c r="V45" s="198">
        <v>0.1</v>
      </c>
      <c r="W45" s="198">
        <v>0.33</v>
      </c>
      <c r="X45" s="198">
        <v>0.36</v>
      </c>
      <c r="Y45" s="198">
        <v>0</v>
      </c>
      <c r="Z45" s="198">
        <v>1.7</v>
      </c>
      <c r="AA45" s="198">
        <v>0.51</v>
      </c>
      <c r="AB45" s="198">
        <v>0</v>
      </c>
      <c r="AC45" s="198">
        <v>1.61</v>
      </c>
      <c r="AD45" s="198">
        <v>6.82</v>
      </c>
      <c r="AE45" s="198">
        <v>0</v>
      </c>
      <c r="AF45" s="198">
        <v>0</v>
      </c>
      <c r="AG45" s="198">
        <v>0</v>
      </c>
      <c r="AH45" s="198">
        <v>0</v>
      </c>
      <c r="AI45" s="198">
        <v>29.73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152.88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1.07</v>
      </c>
      <c r="E46" s="198">
        <v>0</v>
      </c>
      <c r="F46" s="198">
        <v>0</v>
      </c>
      <c r="G46" s="198">
        <v>0</v>
      </c>
      <c r="H46" s="198">
        <v>0</v>
      </c>
      <c r="I46" s="198">
        <v>2.23</v>
      </c>
      <c r="J46" s="198">
        <v>0.42</v>
      </c>
      <c r="K46" s="198">
        <v>4.7</v>
      </c>
      <c r="L46" s="198">
        <v>1.81</v>
      </c>
      <c r="M46" s="198">
        <v>0</v>
      </c>
      <c r="N46" s="198">
        <v>0.87</v>
      </c>
      <c r="O46" s="198">
        <v>1.44</v>
      </c>
      <c r="P46" s="198">
        <v>1.68</v>
      </c>
      <c r="Q46" s="198">
        <v>0.14000000000000001</v>
      </c>
      <c r="R46" s="198">
        <v>0.15</v>
      </c>
      <c r="S46" s="198">
        <v>0.19</v>
      </c>
      <c r="T46" s="198">
        <v>0</v>
      </c>
      <c r="U46" s="198">
        <v>6.5</v>
      </c>
      <c r="V46" s="198">
        <v>0.1</v>
      </c>
      <c r="W46" s="198">
        <v>0.33</v>
      </c>
      <c r="X46" s="198">
        <v>0.36</v>
      </c>
      <c r="Y46" s="198">
        <v>0</v>
      </c>
      <c r="Z46" s="198">
        <v>1.7</v>
      </c>
      <c r="AA46" s="198">
        <v>0.51</v>
      </c>
      <c r="AB46" s="198">
        <v>0</v>
      </c>
      <c r="AC46" s="198">
        <v>1.61</v>
      </c>
      <c r="AD46" s="198">
        <v>6.82</v>
      </c>
      <c r="AE46" s="198">
        <v>0</v>
      </c>
      <c r="AF46" s="198">
        <v>0</v>
      </c>
      <c r="AG46" s="198">
        <v>0</v>
      </c>
      <c r="AH46" s="198">
        <v>0</v>
      </c>
      <c r="AI46" s="198">
        <v>29.73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152.88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1.07</v>
      </c>
      <c r="E47" s="198">
        <v>0</v>
      </c>
      <c r="F47" s="198">
        <v>0</v>
      </c>
      <c r="G47" s="198">
        <v>0</v>
      </c>
      <c r="H47" s="198">
        <v>0</v>
      </c>
      <c r="I47" s="198">
        <v>3.06</v>
      </c>
      <c r="J47" s="198">
        <v>0.42</v>
      </c>
      <c r="K47" s="198">
        <v>4.7</v>
      </c>
      <c r="L47" s="198">
        <v>1.81</v>
      </c>
      <c r="M47" s="198">
        <v>0</v>
      </c>
      <c r="N47" s="198">
        <v>0.87</v>
      </c>
      <c r="O47" s="198">
        <v>1.44</v>
      </c>
      <c r="P47" s="198">
        <v>1.68</v>
      </c>
      <c r="Q47" s="198">
        <v>0.14000000000000001</v>
      </c>
      <c r="R47" s="198">
        <v>0.15</v>
      </c>
      <c r="S47" s="198">
        <v>0</v>
      </c>
      <c r="T47" s="198">
        <v>0</v>
      </c>
      <c r="U47" s="198">
        <v>6.5</v>
      </c>
      <c r="V47" s="198">
        <v>0.1</v>
      </c>
      <c r="W47" s="198">
        <v>0.33</v>
      </c>
      <c r="X47" s="198">
        <v>0.36</v>
      </c>
      <c r="Y47" s="198">
        <v>0</v>
      </c>
      <c r="Z47" s="198">
        <v>1.7</v>
      </c>
      <c r="AA47" s="198">
        <v>0.51</v>
      </c>
      <c r="AB47" s="198">
        <v>0</v>
      </c>
      <c r="AC47" s="198">
        <v>2.31</v>
      </c>
      <c r="AD47" s="198">
        <v>6.82</v>
      </c>
      <c r="AE47" s="198">
        <v>0</v>
      </c>
      <c r="AF47" s="198">
        <v>0</v>
      </c>
      <c r="AG47" s="198">
        <v>0</v>
      </c>
      <c r="AH47" s="198">
        <v>0</v>
      </c>
      <c r="AI47" s="198">
        <v>29.73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152.88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1.07</v>
      </c>
      <c r="E48" s="198">
        <v>0</v>
      </c>
      <c r="F48" s="198">
        <v>0</v>
      </c>
      <c r="G48" s="198">
        <v>0</v>
      </c>
      <c r="H48" s="198">
        <v>0</v>
      </c>
      <c r="I48" s="198">
        <v>3.06</v>
      </c>
      <c r="J48" s="198">
        <v>0.42</v>
      </c>
      <c r="K48" s="198">
        <v>4.7</v>
      </c>
      <c r="L48" s="198">
        <v>1.81</v>
      </c>
      <c r="M48" s="198">
        <v>0</v>
      </c>
      <c r="N48" s="198">
        <v>0.87</v>
      </c>
      <c r="O48" s="198">
        <v>1.44</v>
      </c>
      <c r="P48" s="198">
        <v>1.68</v>
      </c>
      <c r="Q48" s="198">
        <v>0.14000000000000001</v>
      </c>
      <c r="R48" s="198">
        <v>0.15</v>
      </c>
      <c r="S48" s="198">
        <v>0.19</v>
      </c>
      <c r="T48" s="198">
        <v>0</v>
      </c>
      <c r="U48" s="198">
        <v>6.5</v>
      </c>
      <c r="V48" s="198">
        <v>0.1</v>
      </c>
      <c r="W48" s="198">
        <v>0.33</v>
      </c>
      <c r="X48" s="198">
        <v>0.36</v>
      </c>
      <c r="Y48" s="198">
        <v>0</v>
      </c>
      <c r="Z48" s="198">
        <v>1.7</v>
      </c>
      <c r="AA48" s="198">
        <v>0.51</v>
      </c>
      <c r="AB48" s="198">
        <v>0</v>
      </c>
      <c r="AC48" s="198">
        <v>2.31</v>
      </c>
      <c r="AD48" s="198">
        <v>6.82</v>
      </c>
      <c r="AE48" s="198">
        <v>0</v>
      </c>
      <c r="AF48" s="198">
        <v>0</v>
      </c>
      <c r="AG48" s="198">
        <v>0</v>
      </c>
      <c r="AH48" s="198">
        <v>0</v>
      </c>
      <c r="AI48" s="198">
        <v>29.73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152.88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1.07</v>
      </c>
      <c r="E49" s="198">
        <v>0</v>
      </c>
      <c r="F49" s="198">
        <v>0</v>
      </c>
      <c r="G49" s="198">
        <v>0</v>
      </c>
      <c r="H49" s="198">
        <v>0</v>
      </c>
      <c r="I49" s="198">
        <v>3.06</v>
      </c>
      <c r="J49" s="198">
        <v>0.42</v>
      </c>
      <c r="K49" s="198">
        <v>4.7</v>
      </c>
      <c r="L49" s="198">
        <v>1.81</v>
      </c>
      <c r="M49" s="198">
        <v>0</v>
      </c>
      <c r="N49" s="198">
        <v>0.87</v>
      </c>
      <c r="O49" s="198">
        <v>1.44</v>
      </c>
      <c r="P49" s="198">
        <v>1.68</v>
      </c>
      <c r="Q49" s="198">
        <v>0.14000000000000001</v>
      </c>
      <c r="R49" s="198">
        <v>0.15</v>
      </c>
      <c r="S49" s="198">
        <v>0.19</v>
      </c>
      <c r="T49" s="198">
        <v>0</v>
      </c>
      <c r="U49" s="198">
        <v>6.5</v>
      </c>
      <c r="V49" s="198">
        <v>0.1</v>
      </c>
      <c r="W49" s="198">
        <v>0.33</v>
      </c>
      <c r="X49" s="198">
        <v>0.36</v>
      </c>
      <c r="Y49" s="198">
        <v>0</v>
      </c>
      <c r="Z49" s="198">
        <v>1.7</v>
      </c>
      <c r="AA49" s="198">
        <v>0.51</v>
      </c>
      <c r="AB49" s="198">
        <v>0</v>
      </c>
      <c r="AC49" s="198">
        <v>2.31</v>
      </c>
      <c r="AD49" s="198">
        <v>6.82</v>
      </c>
      <c r="AE49" s="198">
        <v>0</v>
      </c>
      <c r="AF49" s="198">
        <v>0</v>
      </c>
      <c r="AG49" s="198">
        <v>0</v>
      </c>
      <c r="AH49" s="198">
        <v>0</v>
      </c>
      <c r="AI49" s="198">
        <v>29.73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152.88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1.07</v>
      </c>
      <c r="E50" s="198">
        <v>0</v>
      </c>
      <c r="F50" s="198">
        <v>0</v>
      </c>
      <c r="G50" s="198">
        <v>0</v>
      </c>
      <c r="H50" s="198">
        <v>0</v>
      </c>
      <c r="I50" s="198">
        <v>3.06</v>
      </c>
      <c r="J50" s="198">
        <v>0.42</v>
      </c>
      <c r="K50" s="198">
        <v>4.7</v>
      </c>
      <c r="L50" s="198">
        <v>1.81</v>
      </c>
      <c r="M50" s="198">
        <v>0</v>
      </c>
      <c r="N50" s="198">
        <v>0.87</v>
      </c>
      <c r="O50" s="198">
        <v>1.44</v>
      </c>
      <c r="P50" s="198">
        <v>1.68</v>
      </c>
      <c r="Q50" s="198">
        <v>0.14000000000000001</v>
      </c>
      <c r="R50" s="198">
        <v>0.15</v>
      </c>
      <c r="S50" s="198">
        <v>0.19</v>
      </c>
      <c r="T50" s="198">
        <v>0</v>
      </c>
      <c r="U50" s="198">
        <v>6.5</v>
      </c>
      <c r="V50" s="198">
        <v>0.1</v>
      </c>
      <c r="W50" s="198">
        <v>0.33</v>
      </c>
      <c r="X50" s="198">
        <v>0.36</v>
      </c>
      <c r="Y50" s="198">
        <v>0</v>
      </c>
      <c r="Z50" s="198">
        <v>1.7</v>
      </c>
      <c r="AA50" s="198">
        <v>0.51</v>
      </c>
      <c r="AB50" s="198">
        <v>0</v>
      </c>
      <c r="AC50" s="198">
        <v>2.31</v>
      </c>
      <c r="AD50" s="198">
        <v>6.82</v>
      </c>
      <c r="AE50" s="198">
        <v>0</v>
      </c>
      <c r="AF50" s="198">
        <v>0</v>
      </c>
      <c r="AG50" s="198">
        <v>0</v>
      </c>
      <c r="AH50" s="198">
        <v>0</v>
      </c>
      <c r="AI50" s="198">
        <v>29.73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152.88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1.07</v>
      </c>
      <c r="E51" s="198">
        <v>0</v>
      </c>
      <c r="F51" s="198">
        <v>2.21</v>
      </c>
      <c r="G51" s="198">
        <v>0.55000000000000004</v>
      </c>
      <c r="H51" s="198">
        <v>0</v>
      </c>
      <c r="I51" s="198">
        <v>3.06</v>
      </c>
      <c r="J51" s="198">
        <v>0.42</v>
      </c>
      <c r="K51" s="198">
        <v>4.7</v>
      </c>
      <c r="L51" s="198">
        <v>1.81</v>
      </c>
      <c r="M51" s="198">
        <v>0</v>
      </c>
      <c r="N51" s="198">
        <v>0.87</v>
      </c>
      <c r="O51" s="198">
        <v>1.44</v>
      </c>
      <c r="P51" s="198">
        <v>1.68</v>
      </c>
      <c r="Q51" s="198">
        <v>0.14000000000000001</v>
      </c>
      <c r="R51" s="198">
        <v>0.15</v>
      </c>
      <c r="S51" s="198">
        <v>0.19</v>
      </c>
      <c r="T51" s="198">
        <v>0</v>
      </c>
      <c r="U51" s="198">
        <v>6.5</v>
      </c>
      <c r="V51" s="198">
        <v>0.1</v>
      </c>
      <c r="W51" s="198">
        <v>0.31</v>
      </c>
      <c r="X51" s="198">
        <v>0.36</v>
      </c>
      <c r="Y51" s="198">
        <v>0</v>
      </c>
      <c r="Z51" s="198">
        <v>1.7</v>
      </c>
      <c r="AA51" s="198">
        <v>0.51</v>
      </c>
      <c r="AB51" s="198">
        <v>0</v>
      </c>
      <c r="AC51" s="198">
        <v>2.67</v>
      </c>
      <c r="AD51" s="198">
        <v>6.82</v>
      </c>
      <c r="AE51" s="198">
        <v>0</v>
      </c>
      <c r="AF51" s="198">
        <v>0</v>
      </c>
      <c r="AG51" s="198">
        <v>0</v>
      </c>
      <c r="AH51" s="198">
        <v>0</v>
      </c>
      <c r="AI51" s="198">
        <v>29.73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146.63999999999999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1.07</v>
      </c>
      <c r="E52" s="198">
        <v>0</v>
      </c>
      <c r="F52" s="198">
        <v>2.21</v>
      </c>
      <c r="G52" s="198">
        <v>0.55000000000000004</v>
      </c>
      <c r="H52" s="198">
        <v>0</v>
      </c>
      <c r="I52" s="198">
        <v>3.06</v>
      </c>
      <c r="J52" s="198">
        <v>0.42</v>
      </c>
      <c r="K52" s="198">
        <v>4.7</v>
      </c>
      <c r="L52" s="198">
        <v>1.81</v>
      </c>
      <c r="M52" s="198">
        <v>0</v>
      </c>
      <c r="N52" s="198">
        <v>0.87</v>
      </c>
      <c r="O52" s="198">
        <v>1.44</v>
      </c>
      <c r="P52" s="198">
        <v>1.68</v>
      </c>
      <c r="Q52" s="198">
        <v>0.14000000000000001</v>
      </c>
      <c r="R52" s="198">
        <v>0.15</v>
      </c>
      <c r="S52" s="198">
        <v>0.19</v>
      </c>
      <c r="T52" s="198">
        <v>0</v>
      </c>
      <c r="U52" s="198">
        <v>6.5</v>
      </c>
      <c r="V52" s="198">
        <v>0.1</v>
      </c>
      <c r="W52" s="198">
        <v>0.31</v>
      </c>
      <c r="X52" s="198">
        <v>0.36</v>
      </c>
      <c r="Y52" s="198">
        <v>0</v>
      </c>
      <c r="Z52" s="198">
        <v>1.7</v>
      </c>
      <c r="AA52" s="198">
        <v>0.51</v>
      </c>
      <c r="AB52" s="198">
        <v>0</v>
      </c>
      <c r="AC52" s="198">
        <v>2.67</v>
      </c>
      <c r="AD52" s="198">
        <v>6.82</v>
      </c>
      <c r="AE52" s="198">
        <v>0</v>
      </c>
      <c r="AF52" s="198">
        <v>0</v>
      </c>
      <c r="AG52" s="198">
        <v>0</v>
      </c>
      <c r="AH52" s="198">
        <v>0</v>
      </c>
      <c r="AI52" s="198">
        <v>29.73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146.63999999999999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1.07</v>
      </c>
      <c r="E53" s="198">
        <v>0</v>
      </c>
      <c r="F53" s="198">
        <v>2.21</v>
      </c>
      <c r="G53" s="198">
        <v>0.55000000000000004</v>
      </c>
      <c r="H53" s="198">
        <v>0</v>
      </c>
      <c r="I53" s="198">
        <v>3.06</v>
      </c>
      <c r="J53" s="198">
        <v>0.42</v>
      </c>
      <c r="K53" s="198">
        <v>4.7</v>
      </c>
      <c r="L53" s="198">
        <v>1.81</v>
      </c>
      <c r="M53" s="198">
        <v>0</v>
      </c>
      <c r="N53" s="198">
        <v>0.87</v>
      </c>
      <c r="O53" s="198">
        <v>1.44</v>
      </c>
      <c r="P53" s="198">
        <v>1.68</v>
      </c>
      <c r="Q53" s="198">
        <v>0.14000000000000001</v>
      </c>
      <c r="R53" s="198">
        <v>0.15</v>
      </c>
      <c r="S53" s="198">
        <v>0.19</v>
      </c>
      <c r="T53" s="198">
        <v>0</v>
      </c>
      <c r="U53" s="198">
        <v>6.5</v>
      </c>
      <c r="V53" s="198">
        <v>0.1</v>
      </c>
      <c r="W53" s="198">
        <v>0.31</v>
      </c>
      <c r="X53" s="198">
        <v>0.36</v>
      </c>
      <c r="Y53" s="198">
        <v>0</v>
      </c>
      <c r="Z53" s="198">
        <v>1.7</v>
      </c>
      <c r="AA53" s="198">
        <v>0.51</v>
      </c>
      <c r="AB53" s="198">
        <v>0</v>
      </c>
      <c r="AC53" s="198">
        <v>2.67</v>
      </c>
      <c r="AD53" s="198">
        <v>6.82</v>
      </c>
      <c r="AE53" s="198">
        <v>0</v>
      </c>
      <c r="AF53" s="198">
        <v>0</v>
      </c>
      <c r="AG53" s="198">
        <v>0</v>
      </c>
      <c r="AH53" s="198">
        <v>0</v>
      </c>
      <c r="AI53" s="198">
        <v>29.73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146.63999999999999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1.07</v>
      </c>
      <c r="E54" s="198">
        <v>0</v>
      </c>
      <c r="F54" s="198">
        <v>2.21</v>
      </c>
      <c r="G54" s="198">
        <v>0.55000000000000004</v>
      </c>
      <c r="H54" s="198">
        <v>0</v>
      </c>
      <c r="I54" s="198">
        <v>3.06</v>
      </c>
      <c r="J54" s="198">
        <v>0.42</v>
      </c>
      <c r="K54" s="198">
        <v>4.7</v>
      </c>
      <c r="L54" s="198">
        <v>1.81</v>
      </c>
      <c r="M54" s="198">
        <v>0</v>
      </c>
      <c r="N54" s="198">
        <v>0.87</v>
      </c>
      <c r="O54" s="198">
        <v>1.44</v>
      </c>
      <c r="P54" s="198">
        <v>1.68</v>
      </c>
      <c r="Q54" s="198">
        <v>0.14000000000000001</v>
      </c>
      <c r="R54" s="198">
        <v>0.15</v>
      </c>
      <c r="S54" s="198">
        <v>0.19</v>
      </c>
      <c r="T54" s="198">
        <v>0</v>
      </c>
      <c r="U54" s="198">
        <v>6.5</v>
      </c>
      <c r="V54" s="198">
        <v>0.1</v>
      </c>
      <c r="W54" s="198">
        <v>0.31</v>
      </c>
      <c r="X54" s="198">
        <v>0.36</v>
      </c>
      <c r="Y54" s="198">
        <v>0</v>
      </c>
      <c r="Z54" s="198">
        <v>1.7</v>
      </c>
      <c r="AA54" s="198">
        <v>0.51</v>
      </c>
      <c r="AB54" s="198">
        <v>0</v>
      </c>
      <c r="AC54" s="198">
        <v>2.67</v>
      </c>
      <c r="AD54" s="198">
        <v>6.82</v>
      </c>
      <c r="AE54" s="198">
        <v>0</v>
      </c>
      <c r="AF54" s="198">
        <v>0</v>
      </c>
      <c r="AG54" s="198">
        <v>0</v>
      </c>
      <c r="AH54" s="198">
        <v>0</v>
      </c>
      <c r="AI54" s="198">
        <v>29.73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146.63999999999999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1.07</v>
      </c>
      <c r="E55" s="198">
        <v>0</v>
      </c>
      <c r="F55" s="198">
        <v>2.21</v>
      </c>
      <c r="G55" s="198">
        <v>0.55000000000000004</v>
      </c>
      <c r="H55" s="198">
        <v>0</v>
      </c>
      <c r="I55" s="198">
        <v>3.06</v>
      </c>
      <c r="J55" s="198">
        <v>0.42</v>
      </c>
      <c r="K55" s="198">
        <v>4.7</v>
      </c>
      <c r="L55" s="198">
        <v>1.81</v>
      </c>
      <c r="M55" s="198">
        <v>0</v>
      </c>
      <c r="N55" s="198">
        <v>0.87</v>
      </c>
      <c r="O55" s="198">
        <v>1.44</v>
      </c>
      <c r="P55" s="198">
        <v>1.68</v>
      </c>
      <c r="Q55" s="198">
        <v>0.14000000000000001</v>
      </c>
      <c r="R55" s="198">
        <v>0.15</v>
      </c>
      <c r="S55" s="198">
        <v>0.19</v>
      </c>
      <c r="T55" s="198">
        <v>0</v>
      </c>
      <c r="U55" s="198">
        <v>6.5</v>
      </c>
      <c r="V55" s="198">
        <v>0.1</v>
      </c>
      <c r="W55" s="198">
        <v>0.31</v>
      </c>
      <c r="X55" s="198">
        <v>0.36</v>
      </c>
      <c r="Y55" s="198">
        <v>0</v>
      </c>
      <c r="Z55" s="198">
        <v>1.7</v>
      </c>
      <c r="AA55" s="198">
        <v>0.51</v>
      </c>
      <c r="AB55" s="198">
        <v>0</v>
      </c>
      <c r="AC55" s="198">
        <v>2.67</v>
      </c>
      <c r="AD55" s="198">
        <v>6.82</v>
      </c>
      <c r="AE55" s="198">
        <v>0</v>
      </c>
      <c r="AF55" s="198">
        <v>0</v>
      </c>
      <c r="AG55" s="198">
        <v>0</v>
      </c>
      <c r="AH55" s="198">
        <v>0</v>
      </c>
      <c r="AI55" s="198">
        <v>29.73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146.63999999999999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1.07</v>
      </c>
      <c r="E56" s="198">
        <v>0</v>
      </c>
      <c r="F56" s="198">
        <v>2.21</v>
      </c>
      <c r="G56" s="198">
        <v>0.55000000000000004</v>
      </c>
      <c r="H56" s="198">
        <v>0</v>
      </c>
      <c r="I56" s="198">
        <v>3.06</v>
      </c>
      <c r="J56" s="198">
        <v>0.42</v>
      </c>
      <c r="K56" s="198">
        <v>4.7</v>
      </c>
      <c r="L56" s="198">
        <v>1.81</v>
      </c>
      <c r="M56" s="198">
        <v>0</v>
      </c>
      <c r="N56" s="198">
        <v>0.87</v>
      </c>
      <c r="O56" s="198">
        <v>1.44</v>
      </c>
      <c r="P56" s="198">
        <v>1.68</v>
      </c>
      <c r="Q56" s="198">
        <v>0.14000000000000001</v>
      </c>
      <c r="R56" s="198">
        <v>0.15</v>
      </c>
      <c r="S56" s="198">
        <v>0.19</v>
      </c>
      <c r="T56" s="198">
        <v>0</v>
      </c>
      <c r="U56" s="198">
        <v>6.5</v>
      </c>
      <c r="V56" s="198">
        <v>0.1</v>
      </c>
      <c r="W56" s="198">
        <v>0.31</v>
      </c>
      <c r="X56" s="198">
        <v>0.36</v>
      </c>
      <c r="Y56" s="198">
        <v>0</v>
      </c>
      <c r="Z56" s="198">
        <v>1.7</v>
      </c>
      <c r="AA56" s="198">
        <v>0.51</v>
      </c>
      <c r="AB56" s="198">
        <v>0</v>
      </c>
      <c r="AC56" s="198">
        <v>2.67</v>
      </c>
      <c r="AD56" s="198">
        <v>6.82</v>
      </c>
      <c r="AE56" s="198">
        <v>0</v>
      </c>
      <c r="AF56" s="198">
        <v>0</v>
      </c>
      <c r="AG56" s="198">
        <v>0</v>
      </c>
      <c r="AH56" s="198">
        <v>0</v>
      </c>
      <c r="AI56" s="198">
        <v>29.73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146.63999999999999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1.07</v>
      </c>
      <c r="E57" s="198">
        <v>0</v>
      </c>
      <c r="F57" s="198">
        <v>2.21</v>
      </c>
      <c r="G57" s="198">
        <v>0.55000000000000004</v>
      </c>
      <c r="H57" s="198">
        <v>0</v>
      </c>
      <c r="I57" s="198">
        <v>3.06</v>
      </c>
      <c r="J57" s="198">
        <v>0.42</v>
      </c>
      <c r="K57" s="198">
        <v>4.7</v>
      </c>
      <c r="L57" s="198">
        <v>0.5</v>
      </c>
      <c r="M57" s="198">
        <v>0</v>
      </c>
      <c r="N57" s="198">
        <v>0.87</v>
      </c>
      <c r="O57" s="198">
        <v>1.44</v>
      </c>
      <c r="P57" s="198">
        <v>1.68</v>
      </c>
      <c r="Q57" s="198">
        <v>0.14000000000000001</v>
      </c>
      <c r="R57" s="198">
        <v>0.15</v>
      </c>
      <c r="S57" s="198">
        <v>0.19</v>
      </c>
      <c r="T57" s="198">
        <v>0</v>
      </c>
      <c r="U57" s="198">
        <v>6.5</v>
      </c>
      <c r="V57" s="198">
        <v>0.1</v>
      </c>
      <c r="W57" s="198">
        <v>0.33</v>
      </c>
      <c r="X57" s="198">
        <v>0.36</v>
      </c>
      <c r="Y57" s="198">
        <v>0</v>
      </c>
      <c r="Z57" s="198">
        <v>1.7</v>
      </c>
      <c r="AA57" s="198">
        <v>0.51</v>
      </c>
      <c r="AB57" s="198">
        <v>0</v>
      </c>
      <c r="AC57" s="198">
        <v>2.67</v>
      </c>
      <c r="AD57" s="198">
        <v>6.82</v>
      </c>
      <c r="AE57" s="198">
        <v>0</v>
      </c>
      <c r="AF57" s="198">
        <v>0</v>
      </c>
      <c r="AG57" s="198">
        <v>0</v>
      </c>
      <c r="AH57" s="198">
        <v>0</v>
      </c>
      <c r="AI57" s="198">
        <v>29.73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146.63999999999999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1.07</v>
      </c>
      <c r="E58" s="198">
        <v>0</v>
      </c>
      <c r="F58" s="198">
        <v>2.21</v>
      </c>
      <c r="G58" s="198">
        <v>0.55000000000000004</v>
      </c>
      <c r="H58" s="198">
        <v>0</v>
      </c>
      <c r="I58" s="198">
        <v>3.06</v>
      </c>
      <c r="J58" s="198">
        <v>0.42</v>
      </c>
      <c r="K58" s="198">
        <v>4.7</v>
      </c>
      <c r="L58" s="198">
        <v>0.5</v>
      </c>
      <c r="M58" s="198">
        <v>0</v>
      </c>
      <c r="N58" s="198">
        <v>0.87</v>
      </c>
      <c r="O58" s="198">
        <v>1.44</v>
      </c>
      <c r="P58" s="198">
        <v>1.68</v>
      </c>
      <c r="Q58" s="198">
        <v>0.14000000000000001</v>
      </c>
      <c r="R58" s="198">
        <v>0.15</v>
      </c>
      <c r="S58" s="198">
        <v>0.19</v>
      </c>
      <c r="T58" s="198">
        <v>0</v>
      </c>
      <c r="U58" s="198">
        <v>6.5</v>
      </c>
      <c r="V58" s="198">
        <v>0.1</v>
      </c>
      <c r="W58" s="198">
        <v>0.33</v>
      </c>
      <c r="X58" s="198">
        <v>0.36</v>
      </c>
      <c r="Y58" s="198">
        <v>0</v>
      </c>
      <c r="Z58" s="198">
        <v>1.7</v>
      </c>
      <c r="AA58" s="198">
        <v>0.51</v>
      </c>
      <c r="AB58" s="198">
        <v>0</v>
      </c>
      <c r="AC58" s="198">
        <v>3.09</v>
      </c>
      <c r="AD58" s="198">
        <v>6.82</v>
      </c>
      <c r="AE58" s="198">
        <v>0</v>
      </c>
      <c r="AF58" s="198">
        <v>0</v>
      </c>
      <c r="AG58" s="198">
        <v>0</v>
      </c>
      <c r="AH58" s="198">
        <v>0</v>
      </c>
      <c r="AI58" s="198">
        <v>29.73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146.63999999999999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1.07</v>
      </c>
      <c r="E59" s="198">
        <v>0</v>
      </c>
      <c r="F59" s="198">
        <v>2.21</v>
      </c>
      <c r="G59" s="198">
        <v>0.55000000000000004</v>
      </c>
      <c r="H59" s="198">
        <v>0</v>
      </c>
      <c r="I59" s="198">
        <v>3.06</v>
      </c>
      <c r="J59" s="198">
        <v>0.42</v>
      </c>
      <c r="K59" s="198">
        <v>4.7</v>
      </c>
      <c r="L59" s="198">
        <v>1.21</v>
      </c>
      <c r="M59" s="198">
        <v>0</v>
      </c>
      <c r="N59" s="198">
        <v>0.87</v>
      </c>
      <c r="O59" s="198">
        <v>1.44</v>
      </c>
      <c r="P59" s="198">
        <v>1.68</v>
      </c>
      <c r="Q59" s="198">
        <v>0.14000000000000001</v>
      </c>
      <c r="R59" s="198">
        <v>0.15</v>
      </c>
      <c r="S59" s="198">
        <v>0.19</v>
      </c>
      <c r="T59" s="198">
        <v>0</v>
      </c>
      <c r="U59" s="198">
        <v>6.5</v>
      </c>
      <c r="V59" s="198">
        <v>0.1</v>
      </c>
      <c r="W59" s="198">
        <v>0.34</v>
      </c>
      <c r="X59" s="198">
        <v>0.36</v>
      </c>
      <c r="Y59" s="198">
        <v>0</v>
      </c>
      <c r="Z59" s="198">
        <v>1.7</v>
      </c>
      <c r="AA59" s="198">
        <v>0.51</v>
      </c>
      <c r="AB59" s="198">
        <v>0</v>
      </c>
      <c r="AC59" s="198">
        <v>3.09</v>
      </c>
      <c r="AD59" s="198">
        <v>6.82</v>
      </c>
      <c r="AE59" s="198">
        <v>0</v>
      </c>
      <c r="AF59" s="198">
        <v>0</v>
      </c>
      <c r="AG59" s="198">
        <v>0</v>
      </c>
      <c r="AH59" s="198">
        <v>0</v>
      </c>
      <c r="AI59" s="198">
        <v>29.73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146.63999999999999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1.07</v>
      </c>
      <c r="E60" s="198">
        <v>0</v>
      </c>
      <c r="F60" s="198">
        <v>2.21</v>
      </c>
      <c r="G60" s="198">
        <v>0.55000000000000004</v>
      </c>
      <c r="H60" s="198">
        <v>0</v>
      </c>
      <c r="I60" s="198">
        <v>3.06</v>
      </c>
      <c r="J60" s="198">
        <v>0.42</v>
      </c>
      <c r="K60" s="198">
        <v>4.7</v>
      </c>
      <c r="L60" s="198">
        <v>1.21</v>
      </c>
      <c r="M60" s="198">
        <v>0</v>
      </c>
      <c r="N60" s="198">
        <v>0.87</v>
      </c>
      <c r="O60" s="198">
        <v>1.44</v>
      </c>
      <c r="P60" s="198">
        <v>1.68</v>
      </c>
      <c r="Q60" s="198">
        <v>0.14000000000000001</v>
      </c>
      <c r="R60" s="198">
        <v>0.15</v>
      </c>
      <c r="S60" s="198">
        <v>0.19</v>
      </c>
      <c r="T60" s="198">
        <v>0</v>
      </c>
      <c r="U60" s="198">
        <v>6.5</v>
      </c>
      <c r="V60" s="198">
        <v>0.1</v>
      </c>
      <c r="W60" s="198">
        <v>0.34</v>
      </c>
      <c r="X60" s="198">
        <v>0.36</v>
      </c>
      <c r="Y60" s="198">
        <v>0</v>
      </c>
      <c r="Z60" s="198">
        <v>1.7</v>
      </c>
      <c r="AA60" s="198">
        <v>0.51</v>
      </c>
      <c r="AB60" s="198">
        <v>0</v>
      </c>
      <c r="AC60" s="198">
        <v>3.09</v>
      </c>
      <c r="AD60" s="198">
        <v>6.82</v>
      </c>
      <c r="AE60" s="198">
        <v>0</v>
      </c>
      <c r="AF60" s="198">
        <v>0</v>
      </c>
      <c r="AG60" s="198">
        <v>0</v>
      </c>
      <c r="AH60" s="198">
        <v>0</v>
      </c>
      <c r="AI60" s="198">
        <v>29.73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146.63999999999999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1.07</v>
      </c>
      <c r="E61" s="198">
        <v>0</v>
      </c>
      <c r="F61" s="198">
        <v>2.21</v>
      </c>
      <c r="G61" s="198">
        <v>0.55000000000000004</v>
      </c>
      <c r="H61" s="198">
        <v>0</v>
      </c>
      <c r="I61" s="198">
        <v>3.06</v>
      </c>
      <c r="J61" s="198">
        <v>0.42</v>
      </c>
      <c r="K61" s="198">
        <v>4.7</v>
      </c>
      <c r="L61" s="198">
        <v>1.21</v>
      </c>
      <c r="M61" s="198">
        <v>0</v>
      </c>
      <c r="N61" s="198">
        <v>0.87</v>
      </c>
      <c r="O61" s="198">
        <v>1.44</v>
      </c>
      <c r="P61" s="198">
        <v>1.68</v>
      </c>
      <c r="Q61" s="198">
        <v>0.14000000000000001</v>
      </c>
      <c r="R61" s="198">
        <v>0.15</v>
      </c>
      <c r="S61" s="198">
        <v>0.19</v>
      </c>
      <c r="T61" s="198">
        <v>0</v>
      </c>
      <c r="U61" s="198">
        <v>6.5</v>
      </c>
      <c r="V61" s="198">
        <v>0.1</v>
      </c>
      <c r="W61" s="198">
        <v>0.34</v>
      </c>
      <c r="X61" s="198">
        <v>0.36</v>
      </c>
      <c r="Y61" s="198">
        <v>0</v>
      </c>
      <c r="Z61" s="198">
        <v>1.7</v>
      </c>
      <c r="AA61" s="198">
        <v>0.51</v>
      </c>
      <c r="AB61" s="198">
        <v>0</v>
      </c>
      <c r="AC61" s="198">
        <v>3.09</v>
      </c>
      <c r="AD61" s="198">
        <v>6.82</v>
      </c>
      <c r="AE61" s="198">
        <v>0</v>
      </c>
      <c r="AF61" s="198">
        <v>0</v>
      </c>
      <c r="AG61" s="198">
        <v>0</v>
      </c>
      <c r="AH61" s="198">
        <v>0</v>
      </c>
      <c r="AI61" s="198">
        <v>29.73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146.63999999999999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1.07</v>
      </c>
      <c r="E62" s="198">
        <v>0</v>
      </c>
      <c r="F62" s="198">
        <v>2.21</v>
      </c>
      <c r="G62" s="198">
        <v>0.55000000000000004</v>
      </c>
      <c r="H62" s="198">
        <v>0</v>
      </c>
      <c r="I62" s="198">
        <v>3.06</v>
      </c>
      <c r="J62" s="198">
        <v>0.42</v>
      </c>
      <c r="K62" s="198">
        <v>4.7</v>
      </c>
      <c r="L62" s="198">
        <v>1.21</v>
      </c>
      <c r="M62" s="198">
        <v>0</v>
      </c>
      <c r="N62" s="198">
        <v>0.87</v>
      </c>
      <c r="O62" s="198">
        <v>1.44</v>
      </c>
      <c r="P62" s="198">
        <v>1.68</v>
      </c>
      <c r="Q62" s="198">
        <v>0.14000000000000001</v>
      </c>
      <c r="R62" s="198">
        <v>0.15</v>
      </c>
      <c r="S62" s="198">
        <v>0.19</v>
      </c>
      <c r="T62" s="198">
        <v>0</v>
      </c>
      <c r="U62" s="198">
        <v>6.5</v>
      </c>
      <c r="V62" s="198">
        <v>0.1</v>
      </c>
      <c r="W62" s="198">
        <v>0.34</v>
      </c>
      <c r="X62" s="198">
        <v>0.36</v>
      </c>
      <c r="Y62" s="198">
        <v>0</v>
      </c>
      <c r="Z62" s="198">
        <v>1.7</v>
      </c>
      <c r="AA62" s="198">
        <v>0.51</v>
      </c>
      <c r="AB62" s="198">
        <v>0</v>
      </c>
      <c r="AC62" s="198">
        <v>3.09</v>
      </c>
      <c r="AD62" s="198">
        <v>6.82</v>
      </c>
      <c r="AE62" s="198">
        <v>0</v>
      </c>
      <c r="AF62" s="198">
        <v>0</v>
      </c>
      <c r="AG62" s="198">
        <v>0</v>
      </c>
      <c r="AH62" s="198">
        <v>0</v>
      </c>
      <c r="AI62" s="198">
        <v>29.73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146.63999999999999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1.07</v>
      </c>
      <c r="E63" s="198">
        <v>0</v>
      </c>
      <c r="F63" s="198">
        <v>2.21</v>
      </c>
      <c r="G63" s="198">
        <v>0.55000000000000004</v>
      </c>
      <c r="H63" s="198">
        <v>0</v>
      </c>
      <c r="I63" s="198">
        <v>3.06</v>
      </c>
      <c r="J63" s="198">
        <v>0.42</v>
      </c>
      <c r="K63" s="198">
        <v>4.7</v>
      </c>
      <c r="L63" s="198">
        <v>1.21</v>
      </c>
      <c r="M63" s="198">
        <v>0</v>
      </c>
      <c r="N63" s="198">
        <v>0.87</v>
      </c>
      <c r="O63" s="198">
        <v>1.44</v>
      </c>
      <c r="P63" s="198">
        <v>1.68</v>
      </c>
      <c r="Q63" s="198">
        <v>0.14000000000000001</v>
      </c>
      <c r="R63" s="198">
        <v>0.15</v>
      </c>
      <c r="S63" s="198">
        <v>0.19</v>
      </c>
      <c r="T63" s="198">
        <v>0</v>
      </c>
      <c r="U63" s="198">
        <v>6.5</v>
      </c>
      <c r="V63" s="198">
        <v>0.1</v>
      </c>
      <c r="W63" s="198">
        <v>0.34</v>
      </c>
      <c r="X63" s="198">
        <v>0.36</v>
      </c>
      <c r="Y63" s="198">
        <v>0</v>
      </c>
      <c r="Z63" s="198">
        <v>1.7</v>
      </c>
      <c r="AA63" s="198">
        <v>0.51</v>
      </c>
      <c r="AB63" s="198">
        <v>0</v>
      </c>
      <c r="AC63" s="198">
        <v>0.84</v>
      </c>
      <c r="AD63" s="198">
        <v>6.82</v>
      </c>
      <c r="AE63" s="198">
        <v>0</v>
      </c>
      <c r="AF63" s="198">
        <v>0</v>
      </c>
      <c r="AG63" s="198">
        <v>0</v>
      </c>
      <c r="AH63" s="198">
        <v>0</v>
      </c>
      <c r="AI63" s="198">
        <v>22.11</v>
      </c>
      <c r="AJ63" s="198">
        <v>0</v>
      </c>
      <c r="AK63" s="198">
        <v>3.12</v>
      </c>
      <c r="AL63" s="198">
        <v>0</v>
      </c>
      <c r="AM63" s="198">
        <v>0</v>
      </c>
      <c r="AN63" s="198">
        <v>0</v>
      </c>
      <c r="AO63" s="198">
        <v>146.63999999999999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1.07</v>
      </c>
      <c r="E64" s="198">
        <v>0</v>
      </c>
      <c r="F64" s="198">
        <v>2.21</v>
      </c>
      <c r="G64" s="198">
        <v>0.55000000000000004</v>
      </c>
      <c r="H64" s="198">
        <v>0</v>
      </c>
      <c r="I64" s="198">
        <v>3.06</v>
      </c>
      <c r="J64" s="198">
        <v>0.42</v>
      </c>
      <c r="K64" s="198">
        <v>4.7</v>
      </c>
      <c r="L64" s="198">
        <v>1.21</v>
      </c>
      <c r="M64" s="198">
        <v>0</v>
      </c>
      <c r="N64" s="198">
        <v>0.87</v>
      </c>
      <c r="O64" s="198">
        <v>1.44</v>
      </c>
      <c r="P64" s="198">
        <v>1.68</v>
      </c>
      <c r="Q64" s="198">
        <v>0.14000000000000001</v>
      </c>
      <c r="R64" s="198">
        <v>0.15</v>
      </c>
      <c r="S64" s="198">
        <v>0.19</v>
      </c>
      <c r="T64" s="198">
        <v>0</v>
      </c>
      <c r="U64" s="198">
        <v>6.5</v>
      </c>
      <c r="V64" s="198">
        <v>0.1</v>
      </c>
      <c r="W64" s="198">
        <v>0.34</v>
      </c>
      <c r="X64" s="198">
        <v>0.36</v>
      </c>
      <c r="Y64" s="198">
        <v>0</v>
      </c>
      <c r="Z64" s="198">
        <v>1.7</v>
      </c>
      <c r="AA64" s="198">
        <v>0.51</v>
      </c>
      <c r="AB64" s="198">
        <v>0</v>
      </c>
      <c r="AC64" s="198">
        <v>0.84</v>
      </c>
      <c r="AD64" s="198">
        <v>6.82</v>
      </c>
      <c r="AE64" s="198">
        <v>0</v>
      </c>
      <c r="AF64" s="198">
        <v>0</v>
      </c>
      <c r="AG64" s="198">
        <v>0</v>
      </c>
      <c r="AH64" s="198">
        <v>0</v>
      </c>
      <c r="AI64" s="198">
        <v>20.21</v>
      </c>
      <c r="AJ64" s="198">
        <v>0</v>
      </c>
      <c r="AK64" s="198">
        <v>3.12</v>
      </c>
      <c r="AL64" s="198">
        <v>0</v>
      </c>
      <c r="AM64" s="198">
        <v>0</v>
      </c>
      <c r="AN64" s="198">
        <v>0</v>
      </c>
      <c r="AO64" s="198">
        <v>146.63999999999999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1.07</v>
      </c>
      <c r="E65" s="198">
        <v>0</v>
      </c>
      <c r="F65" s="198">
        <v>2.21</v>
      </c>
      <c r="G65" s="198">
        <v>0.55000000000000004</v>
      </c>
      <c r="H65" s="198">
        <v>0</v>
      </c>
      <c r="I65" s="198">
        <v>3.06</v>
      </c>
      <c r="J65" s="198">
        <v>0.42</v>
      </c>
      <c r="K65" s="198">
        <v>4.7</v>
      </c>
      <c r="L65" s="198">
        <v>1.21</v>
      </c>
      <c r="M65" s="198">
        <v>0</v>
      </c>
      <c r="N65" s="198">
        <v>0.87</v>
      </c>
      <c r="O65" s="198">
        <v>1.44</v>
      </c>
      <c r="P65" s="198">
        <v>1.68</v>
      </c>
      <c r="Q65" s="198">
        <v>0.14000000000000001</v>
      </c>
      <c r="R65" s="198">
        <v>0.15</v>
      </c>
      <c r="S65" s="198">
        <v>0.19</v>
      </c>
      <c r="T65" s="198">
        <v>0</v>
      </c>
      <c r="U65" s="198">
        <v>6.5</v>
      </c>
      <c r="V65" s="198">
        <v>0.1</v>
      </c>
      <c r="W65" s="198">
        <v>0.34</v>
      </c>
      <c r="X65" s="198">
        <v>0.36</v>
      </c>
      <c r="Y65" s="198">
        <v>0</v>
      </c>
      <c r="Z65" s="198">
        <v>1.7</v>
      </c>
      <c r="AA65" s="198">
        <v>0.51</v>
      </c>
      <c r="AB65" s="198">
        <v>0</v>
      </c>
      <c r="AC65" s="198">
        <v>0.84</v>
      </c>
      <c r="AD65" s="198">
        <v>0.79</v>
      </c>
      <c r="AE65" s="198">
        <v>0</v>
      </c>
      <c r="AF65" s="198">
        <v>0</v>
      </c>
      <c r="AG65" s="198">
        <v>0</v>
      </c>
      <c r="AH65" s="198">
        <v>0</v>
      </c>
      <c r="AI65" s="198">
        <v>20.21</v>
      </c>
      <c r="AJ65" s="198">
        <v>0</v>
      </c>
      <c r="AK65" s="198">
        <v>3.12</v>
      </c>
      <c r="AL65" s="198">
        <v>0</v>
      </c>
      <c r="AM65" s="198">
        <v>0</v>
      </c>
      <c r="AN65" s="198">
        <v>0</v>
      </c>
      <c r="AO65" s="198">
        <v>146.63999999999999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1.07</v>
      </c>
      <c r="E66" s="198">
        <v>0</v>
      </c>
      <c r="F66" s="198">
        <v>2.21</v>
      </c>
      <c r="G66" s="198">
        <v>0.55000000000000004</v>
      </c>
      <c r="H66" s="198">
        <v>0</v>
      </c>
      <c r="I66" s="198">
        <v>3.06</v>
      </c>
      <c r="J66" s="198">
        <v>0.42</v>
      </c>
      <c r="K66" s="198">
        <v>4.7</v>
      </c>
      <c r="L66" s="198">
        <v>1.21</v>
      </c>
      <c r="M66" s="198">
        <v>0</v>
      </c>
      <c r="N66" s="198">
        <v>0.87</v>
      </c>
      <c r="O66" s="198">
        <v>1.44</v>
      </c>
      <c r="P66" s="198">
        <v>1.68</v>
      </c>
      <c r="Q66" s="198">
        <v>0.14000000000000001</v>
      </c>
      <c r="R66" s="198">
        <v>0.15</v>
      </c>
      <c r="S66" s="198">
        <v>0.19</v>
      </c>
      <c r="T66" s="198">
        <v>0</v>
      </c>
      <c r="U66" s="198">
        <v>6.5</v>
      </c>
      <c r="V66" s="198">
        <v>0.1</v>
      </c>
      <c r="W66" s="198">
        <v>0.34</v>
      </c>
      <c r="X66" s="198">
        <v>0.36</v>
      </c>
      <c r="Y66" s="198">
        <v>0</v>
      </c>
      <c r="Z66" s="198">
        <v>1.7</v>
      </c>
      <c r="AA66" s="198">
        <v>0.51</v>
      </c>
      <c r="AB66" s="198">
        <v>0</v>
      </c>
      <c r="AC66" s="198">
        <v>0.84</v>
      </c>
      <c r="AD66" s="198">
        <v>0.79</v>
      </c>
      <c r="AE66" s="198">
        <v>0</v>
      </c>
      <c r="AF66" s="198">
        <v>0</v>
      </c>
      <c r="AG66" s="198">
        <v>0</v>
      </c>
      <c r="AH66" s="198">
        <v>0</v>
      </c>
      <c r="AI66" s="198">
        <v>20.21</v>
      </c>
      <c r="AJ66" s="198">
        <v>0</v>
      </c>
      <c r="AK66" s="198">
        <v>3.12</v>
      </c>
      <c r="AL66" s="198">
        <v>0</v>
      </c>
      <c r="AM66" s="198">
        <v>0</v>
      </c>
      <c r="AN66" s="198">
        <v>0</v>
      </c>
      <c r="AO66" s="198">
        <v>146.63999999999999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1.07</v>
      </c>
      <c r="E67" s="198">
        <v>0</v>
      </c>
      <c r="F67" s="198">
        <v>2.21</v>
      </c>
      <c r="G67" s="198">
        <v>0.55000000000000004</v>
      </c>
      <c r="H67" s="198">
        <v>0</v>
      </c>
      <c r="I67" s="198">
        <v>3.06</v>
      </c>
      <c r="J67" s="198">
        <v>0.42</v>
      </c>
      <c r="K67" s="198">
        <v>4.7</v>
      </c>
      <c r="L67" s="198">
        <v>1.21</v>
      </c>
      <c r="M67" s="198">
        <v>0</v>
      </c>
      <c r="N67" s="198">
        <v>0.87</v>
      </c>
      <c r="O67" s="198">
        <v>1.44</v>
      </c>
      <c r="P67" s="198">
        <v>1.68</v>
      </c>
      <c r="Q67" s="198">
        <v>0.14000000000000001</v>
      </c>
      <c r="R67" s="198">
        <v>0.15</v>
      </c>
      <c r="S67" s="198">
        <v>0.19</v>
      </c>
      <c r="T67" s="198">
        <v>0</v>
      </c>
      <c r="U67" s="198">
        <v>6.5</v>
      </c>
      <c r="V67" s="198">
        <v>0.1</v>
      </c>
      <c r="W67" s="198">
        <v>0.34</v>
      </c>
      <c r="X67" s="198">
        <v>0.36</v>
      </c>
      <c r="Y67" s="198">
        <v>0</v>
      </c>
      <c r="Z67" s="198">
        <v>1.7</v>
      </c>
      <c r="AA67" s="198">
        <v>0.51</v>
      </c>
      <c r="AB67" s="198">
        <v>0</v>
      </c>
      <c r="AC67" s="198">
        <v>0.84</v>
      </c>
      <c r="AD67" s="198">
        <v>0.79</v>
      </c>
      <c r="AE67" s="198">
        <v>0</v>
      </c>
      <c r="AF67" s="198">
        <v>0</v>
      </c>
      <c r="AG67" s="198">
        <v>0</v>
      </c>
      <c r="AH67" s="198">
        <v>0</v>
      </c>
      <c r="AI67" s="198">
        <v>20.21</v>
      </c>
      <c r="AJ67" s="198">
        <v>0</v>
      </c>
      <c r="AK67" s="198">
        <v>3.12</v>
      </c>
      <c r="AL67" s="198">
        <v>0</v>
      </c>
      <c r="AM67" s="198">
        <v>0</v>
      </c>
      <c r="AN67" s="198">
        <v>0</v>
      </c>
      <c r="AO67" s="198">
        <v>146.63999999999999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1.07</v>
      </c>
      <c r="E68" s="198">
        <v>0</v>
      </c>
      <c r="F68" s="198">
        <v>2.21</v>
      </c>
      <c r="G68" s="198">
        <v>0.55000000000000004</v>
      </c>
      <c r="H68" s="198">
        <v>0</v>
      </c>
      <c r="I68" s="198">
        <v>3.06</v>
      </c>
      <c r="J68" s="198">
        <v>0.42</v>
      </c>
      <c r="K68" s="198">
        <v>4.7</v>
      </c>
      <c r="L68" s="198">
        <v>1.21</v>
      </c>
      <c r="M68" s="198">
        <v>0</v>
      </c>
      <c r="N68" s="198">
        <v>0.87</v>
      </c>
      <c r="O68" s="198">
        <v>1.44</v>
      </c>
      <c r="P68" s="198">
        <v>1.68</v>
      </c>
      <c r="Q68" s="198">
        <v>0.14000000000000001</v>
      </c>
      <c r="R68" s="198">
        <v>0.15</v>
      </c>
      <c r="S68" s="198">
        <v>0.19</v>
      </c>
      <c r="T68" s="198">
        <v>0</v>
      </c>
      <c r="U68" s="198">
        <v>6.5</v>
      </c>
      <c r="V68" s="198">
        <v>0.1</v>
      </c>
      <c r="W68" s="198">
        <v>0.34</v>
      </c>
      <c r="X68" s="198">
        <v>0.36</v>
      </c>
      <c r="Y68" s="198">
        <v>0</v>
      </c>
      <c r="Z68" s="198">
        <v>1.7</v>
      </c>
      <c r="AA68" s="198">
        <v>0.51</v>
      </c>
      <c r="AB68" s="198">
        <v>0</v>
      </c>
      <c r="AC68" s="198">
        <v>2.27</v>
      </c>
      <c r="AD68" s="198">
        <v>6.82</v>
      </c>
      <c r="AE68" s="198">
        <v>0</v>
      </c>
      <c r="AF68" s="198">
        <v>0</v>
      </c>
      <c r="AG68" s="198">
        <v>0</v>
      </c>
      <c r="AH68" s="198">
        <v>0</v>
      </c>
      <c r="AI68" s="198">
        <v>5.71</v>
      </c>
      <c r="AJ68" s="198">
        <v>0</v>
      </c>
      <c r="AK68" s="198">
        <v>3.12</v>
      </c>
      <c r="AL68" s="198">
        <v>0</v>
      </c>
      <c r="AM68" s="198">
        <v>0</v>
      </c>
      <c r="AN68" s="198">
        <v>0</v>
      </c>
      <c r="AO68" s="198">
        <v>146.63999999999999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1.07</v>
      </c>
      <c r="E69" s="198">
        <v>0</v>
      </c>
      <c r="F69" s="198">
        <v>2.21</v>
      </c>
      <c r="G69" s="198">
        <v>0.55000000000000004</v>
      </c>
      <c r="H69" s="198">
        <v>0</v>
      </c>
      <c r="I69" s="198">
        <v>3.06</v>
      </c>
      <c r="J69" s="198">
        <v>0.42</v>
      </c>
      <c r="K69" s="198">
        <v>4.7</v>
      </c>
      <c r="L69" s="198">
        <v>1.21</v>
      </c>
      <c r="M69" s="198">
        <v>0</v>
      </c>
      <c r="N69" s="198">
        <v>0.87</v>
      </c>
      <c r="O69" s="198">
        <v>1.44</v>
      </c>
      <c r="P69" s="198">
        <v>1.68</v>
      </c>
      <c r="Q69" s="198">
        <v>0.14000000000000001</v>
      </c>
      <c r="R69" s="198">
        <v>0.15</v>
      </c>
      <c r="S69" s="198">
        <v>0.19</v>
      </c>
      <c r="T69" s="198">
        <v>0</v>
      </c>
      <c r="U69" s="198">
        <v>6.5</v>
      </c>
      <c r="V69" s="198">
        <v>0.1</v>
      </c>
      <c r="W69" s="198">
        <v>0.34</v>
      </c>
      <c r="X69" s="198">
        <v>0.36</v>
      </c>
      <c r="Y69" s="198">
        <v>0</v>
      </c>
      <c r="Z69" s="198">
        <v>1.7</v>
      </c>
      <c r="AA69" s="198">
        <v>0.51</v>
      </c>
      <c r="AB69" s="198">
        <v>0</v>
      </c>
      <c r="AC69" s="198">
        <v>2.27</v>
      </c>
      <c r="AD69" s="198">
        <v>6.82</v>
      </c>
      <c r="AE69" s="198">
        <v>0</v>
      </c>
      <c r="AF69" s="198">
        <v>0</v>
      </c>
      <c r="AG69" s="198">
        <v>0</v>
      </c>
      <c r="AH69" s="198">
        <v>0</v>
      </c>
      <c r="AI69" s="198">
        <v>5.71</v>
      </c>
      <c r="AJ69" s="198">
        <v>0</v>
      </c>
      <c r="AK69" s="198">
        <v>3.12</v>
      </c>
      <c r="AL69" s="198">
        <v>0</v>
      </c>
      <c r="AM69" s="198">
        <v>0</v>
      </c>
      <c r="AN69" s="198">
        <v>0</v>
      </c>
      <c r="AO69" s="198">
        <v>146.63999999999999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1.07</v>
      </c>
      <c r="E70" s="198">
        <v>0</v>
      </c>
      <c r="F70" s="198">
        <v>2.21</v>
      </c>
      <c r="G70" s="198">
        <v>0.55000000000000004</v>
      </c>
      <c r="H70" s="198">
        <v>0</v>
      </c>
      <c r="I70" s="198">
        <v>3.06</v>
      </c>
      <c r="J70" s="198">
        <v>0.42</v>
      </c>
      <c r="K70" s="198">
        <v>4.7</v>
      </c>
      <c r="L70" s="198">
        <v>1.21</v>
      </c>
      <c r="M70" s="198">
        <v>0</v>
      </c>
      <c r="N70" s="198">
        <v>0.87</v>
      </c>
      <c r="O70" s="198">
        <v>1.44</v>
      </c>
      <c r="P70" s="198">
        <v>1.68</v>
      </c>
      <c r="Q70" s="198">
        <v>0.14000000000000001</v>
      </c>
      <c r="R70" s="198">
        <v>0.15</v>
      </c>
      <c r="S70" s="198">
        <v>0.19</v>
      </c>
      <c r="T70" s="198">
        <v>0</v>
      </c>
      <c r="U70" s="198">
        <v>6.5</v>
      </c>
      <c r="V70" s="198">
        <v>0.1</v>
      </c>
      <c r="W70" s="198">
        <v>0.34</v>
      </c>
      <c r="X70" s="198">
        <v>0.36</v>
      </c>
      <c r="Y70" s="198">
        <v>0</v>
      </c>
      <c r="Z70" s="198">
        <v>1.7</v>
      </c>
      <c r="AA70" s="198">
        <v>0.51</v>
      </c>
      <c r="AB70" s="198">
        <v>0</v>
      </c>
      <c r="AC70" s="198">
        <v>2.27</v>
      </c>
      <c r="AD70" s="198">
        <v>6.82</v>
      </c>
      <c r="AE70" s="198">
        <v>0</v>
      </c>
      <c r="AF70" s="198">
        <v>0</v>
      </c>
      <c r="AG70" s="198">
        <v>0</v>
      </c>
      <c r="AH70" s="198">
        <v>0</v>
      </c>
      <c r="AI70" s="198">
        <v>5.71</v>
      </c>
      <c r="AJ70" s="198">
        <v>0</v>
      </c>
      <c r="AK70" s="198">
        <v>3.12</v>
      </c>
      <c r="AL70" s="198">
        <v>0</v>
      </c>
      <c r="AM70" s="198">
        <v>0</v>
      </c>
      <c r="AN70" s="198">
        <v>0</v>
      </c>
      <c r="AO70" s="198">
        <v>146.63999999999999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1.07</v>
      </c>
      <c r="E71" s="198">
        <v>0</v>
      </c>
      <c r="F71" s="198">
        <v>2.21</v>
      </c>
      <c r="G71" s="198">
        <v>0.55000000000000004</v>
      </c>
      <c r="H71" s="198">
        <v>0</v>
      </c>
      <c r="I71" s="198">
        <v>3.06</v>
      </c>
      <c r="J71" s="198">
        <v>0.42</v>
      </c>
      <c r="K71" s="198">
        <v>4.7</v>
      </c>
      <c r="L71" s="198">
        <v>1.21</v>
      </c>
      <c r="M71" s="198">
        <v>0</v>
      </c>
      <c r="N71" s="198">
        <v>0.87</v>
      </c>
      <c r="O71" s="198">
        <v>1.44</v>
      </c>
      <c r="P71" s="198">
        <v>1.68</v>
      </c>
      <c r="Q71" s="198">
        <v>0.14000000000000001</v>
      </c>
      <c r="R71" s="198">
        <v>0.15</v>
      </c>
      <c r="S71" s="198">
        <v>0.19</v>
      </c>
      <c r="T71" s="198">
        <v>0</v>
      </c>
      <c r="U71" s="198">
        <v>6.5</v>
      </c>
      <c r="V71" s="198">
        <v>0.1</v>
      </c>
      <c r="W71" s="198">
        <v>0.34</v>
      </c>
      <c r="X71" s="198">
        <v>0.36</v>
      </c>
      <c r="Y71" s="198">
        <v>0</v>
      </c>
      <c r="Z71" s="198">
        <v>1.7</v>
      </c>
      <c r="AA71" s="198">
        <v>0.51</v>
      </c>
      <c r="AB71" s="198">
        <v>0</v>
      </c>
      <c r="AC71" s="198">
        <v>2.27</v>
      </c>
      <c r="AD71" s="198">
        <v>6.82</v>
      </c>
      <c r="AE71" s="198">
        <v>0</v>
      </c>
      <c r="AF71" s="198">
        <v>0</v>
      </c>
      <c r="AG71" s="198">
        <v>0</v>
      </c>
      <c r="AH71" s="198">
        <v>0</v>
      </c>
      <c r="AI71" s="198">
        <v>1.52</v>
      </c>
      <c r="AJ71" s="198">
        <v>0</v>
      </c>
      <c r="AK71" s="198">
        <v>2.34</v>
      </c>
      <c r="AL71" s="198">
        <v>0</v>
      </c>
      <c r="AM71" s="198">
        <v>0</v>
      </c>
      <c r="AN71" s="198">
        <v>0</v>
      </c>
      <c r="AO71" s="198">
        <v>146.63999999999999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1.07</v>
      </c>
      <c r="E72" s="198">
        <v>0</v>
      </c>
      <c r="F72" s="198">
        <v>2.21</v>
      </c>
      <c r="G72" s="198">
        <v>0.55000000000000004</v>
      </c>
      <c r="H72" s="198">
        <v>0</v>
      </c>
      <c r="I72" s="198">
        <v>3.06</v>
      </c>
      <c r="J72" s="198">
        <v>0.42</v>
      </c>
      <c r="K72" s="198">
        <v>4.7</v>
      </c>
      <c r="L72" s="198">
        <v>1.21</v>
      </c>
      <c r="M72" s="198">
        <v>0</v>
      </c>
      <c r="N72" s="198">
        <v>0.87</v>
      </c>
      <c r="O72" s="198">
        <v>1.44</v>
      </c>
      <c r="P72" s="198">
        <v>1.68</v>
      </c>
      <c r="Q72" s="198">
        <v>0.14000000000000001</v>
      </c>
      <c r="R72" s="198">
        <v>0.15</v>
      </c>
      <c r="S72" s="198">
        <v>0.19</v>
      </c>
      <c r="T72" s="198">
        <v>0</v>
      </c>
      <c r="U72" s="198">
        <v>6.5</v>
      </c>
      <c r="V72" s="198">
        <v>0.1</v>
      </c>
      <c r="W72" s="198">
        <v>0.34</v>
      </c>
      <c r="X72" s="198">
        <v>0.36</v>
      </c>
      <c r="Y72" s="198">
        <v>0</v>
      </c>
      <c r="Z72" s="198">
        <v>1.7</v>
      </c>
      <c r="AA72" s="198">
        <v>0.51</v>
      </c>
      <c r="AB72" s="198">
        <v>0</v>
      </c>
      <c r="AC72" s="198">
        <v>2.27</v>
      </c>
      <c r="AD72" s="198">
        <v>6.82</v>
      </c>
      <c r="AE72" s="198">
        <v>0</v>
      </c>
      <c r="AF72" s="198">
        <v>0</v>
      </c>
      <c r="AG72" s="198">
        <v>0</v>
      </c>
      <c r="AH72" s="198">
        <v>12.86</v>
      </c>
      <c r="AI72" s="198">
        <v>1.52</v>
      </c>
      <c r="AJ72" s="198">
        <v>0</v>
      </c>
      <c r="AK72" s="198">
        <v>2.34</v>
      </c>
      <c r="AL72" s="198">
        <v>0</v>
      </c>
      <c r="AM72" s="198">
        <v>0</v>
      </c>
      <c r="AN72" s="198">
        <v>0</v>
      </c>
      <c r="AO72" s="198">
        <v>146.63999999999999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1.07</v>
      </c>
      <c r="E73" s="198">
        <v>0</v>
      </c>
      <c r="F73" s="198">
        <v>2.21</v>
      </c>
      <c r="G73" s="198">
        <v>0.55000000000000004</v>
      </c>
      <c r="H73" s="198">
        <v>0</v>
      </c>
      <c r="I73" s="198">
        <v>3.06</v>
      </c>
      <c r="J73" s="198">
        <v>0.42</v>
      </c>
      <c r="K73" s="198">
        <v>4.7</v>
      </c>
      <c r="L73" s="198">
        <v>1.21</v>
      </c>
      <c r="M73" s="198">
        <v>0</v>
      </c>
      <c r="N73" s="198">
        <v>0.87</v>
      </c>
      <c r="O73" s="198">
        <v>1.44</v>
      </c>
      <c r="P73" s="198">
        <v>1.68</v>
      </c>
      <c r="Q73" s="198">
        <v>0.14000000000000001</v>
      </c>
      <c r="R73" s="198">
        <v>0.15</v>
      </c>
      <c r="S73" s="198">
        <v>0.19</v>
      </c>
      <c r="T73" s="198">
        <v>0</v>
      </c>
      <c r="U73" s="198">
        <v>6.5</v>
      </c>
      <c r="V73" s="198">
        <v>0.1</v>
      </c>
      <c r="W73" s="198">
        <v>0.34</v>
      </c>
      <c r="X73" s="198">
        <v>0.36</v>
      </c>
      <c r="Y73" s="198">
        <v>0</v>
      </c>
      <c r="Z73" s="198">
        <v>1.7</v>
      </c>
      <c r="AA73" s="198">
        <v>0.51</v>
      </c>
      <c r="AB73" s="198">
        <v>0</v>
      </c>
      <c r="AC73" s="198">
        <v>2.27</v>
      </c>
      <c r="AD73" s="198">
        <v>6.82</v>
      </c>
      <c r="AE73" s="198">
        <v>0</v>
      </c>
      <c r="AF73" s="198">
        <v>0</v>
      </c>
      <c r="AG73" s="198">
        <v>0</v>
      </c>
      <c r="AH73" s="198">
        <v>0</v>
      </c>
      <c r="AI73" s="198">
        <v>1.52</v>
      </c>
      <c r="AJ73" s="198">
        <v>0</v>
      </c>
      <c r="AK73" s="198">
        <v>2.34</v>
      </c>
      <c r="AL73" s="198">
        <v>0</v>
      </c>
      <c r="AM73" s="198">
        <v>0</v>
      </c>
      <c r="AN73" s="198">
        <v>0</v>
      </c>
      <c r="AO73" s="198">
        <v>146.63999999999999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1.07</v>
      </c>
      <c r="E74" s="198">
        <v>0</v>
      </c>
      <c r="F74" s="198">
        <v>2.21</v>
      </c>
      <c r="G74" s="198">
        <v>0.55000000000000004</v>
      </c>
      <c r="H74" s="198">
        <v>0</v>
      </c>
      <c r="I74" s="198">
        <v>3.06</v>
      </c>
      <c r="J74" s="198">
        <v>0.42</v>
      </c>
      <c r="K74" s="198">
        <v>4.7</v>
      </c>
      <c r="L74" s="198">
        <v>1.21</v>
      </c>
      <c r="M74" s="198">
        <v>0</v>
      </c>
      <c r="N74" s="198">
        <v>0.87</v>
      </c>
      <c r="O74" s="198">
        <v>1.44</v>
      </c>
      <c r="P74" s="198">
        <v>1.68</v>
      </c>
      <c r="Q74" s="198">
        <v>0.14000000000000001</v>
      </c>
      <c r="R74" s="198">
        <v>0.15</v>
      </c>
      <c r="S74" s="198">
        <v>0.19</v>
      </c>
      <c r="T74" s="198">
        <v>0</v>
      </c>
      <c r="U74" s="198">
        <v>6.5</v>
      </c>
      <c r="V74" s="198">
        <v>0.1</v>
      </c>
      <c r="W74" s="198">
        <v>0.34</v>
      </c>
      <c r="X74" s="198">
        <v>0.36</v>
      </c>
      <c r="Y74" s="198">
        <v>0</v>
      </c>
      <c r="Z74" s="198">
        <v>1.7</v>
      </c>
      <c r="AA74" s="198">
        <v>0.51</v>
      </c>
      <c r="AB74" s="198">
        <v>0</v>
      </c>
      <c r="AC74" s="198">
        <v>2.27</v>
      </c>
      <c r="AD74" s="198">
        <v>6.82</v>
      </c>
      <c r="AE74" s="198">
        <v>0</v>
      </c>
      <c r="AF74" s="198">
        <v>0</v>
      </c>
      <c r="AG74" s="198">
        <v>0</v>
      </c>
      <c r="AH74" s="198">
        <v>0</v>
      </c>
      <c r="AI74" s="198">
        <v>1.52</v>
      </c>
      <c r="AJ74" s="198">
        <v>0</v>
      </c>
      <c r="AK74" s="198">
        <v>2.34</v>
      </c>
      <c r="AL74" s="198">
        <v>0</v>
      </c>
      <c r="AM74" s="198">
        <v>0</v>
      </c>
      <c r="AN74" s="198">
        <v>0</v>
      </c>
      <c r="AO74" s="198">
        <v>146.63999999999999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1.07</v>
      </c>
      <c r="E75" s="198">
        <v>0</v>
      </c>
      <c r="F75" s="198">
        <v>2.21</v>
      </c>
      <c r="G75" s="198">
        <v>0.55000000000000004</v>
      </c>
      <c r="H75" s="198">
        <v>0</v>
      </c>
      <c r="I75" s="198">
        <v>3.06</v>
      </c>
      <c r="J75" s="198">
        <v>0.42</v>
      </c>
      <c r="K75" s="198">
        <v>4.7</v>
      </c>
      <c r="L75" s="198">
        <v>1.21</v>
      </c>
      <c r="M75" s="198">
        <v>0</v>
      </c>
      <c r="N75" s="198">
        <v>0.87</v>
      </c>
      <c r="O75" s="198">
        <v>1.44</v>
      </c>
      <c r="P75" s="198">
        <v>1.68</v>
      </c>
      <c r="Q75" s="198">
        <v>0.14000000000000001</v>
      </c>
      <c r="R75" s="198">
        <v>0.15</v>
      </c>
      <c r="S75" s="198">
        <v>0.19</v>
      </c>
      <c r="T75" s="198">
        <v>0</v>
      </c>
      <c r="U75" s="198">
        <v>6.5</v>
      </c>
      <c r="V75" s="198">
        <v>0.1</v>
      </c>
      <c r="W75" s="198">
        <v>0.34</v>
      </c>
      <c r="X75" s="198">
        <v>0.36</v>
      </c>
      <c r="Y75" s="198">
        <v>0</v>
      </c>
      <c r="Z75" s="198">
        <v>1.7</v>
      </c>
      <c r="AA75" s="198">
        <v>0.51</v>
      </c>
      <c r="AB75" s="198">
        <v>0</v>
      </c>
      <c r="AC75" s="198">
        <v>2.27</v>
      </c>
      <c r="AD75" s="198">
        <v>6.82</v>
      </c>
      <c r="AE75" s="198">
        <v>0</v>
      </c>
      <c r="AF75" s="198">
        <v>0</v>
      </c>
      <c r="AG75" s="198">
        <v>0</v>
      </c>
      <c r="AH75" s="198">
        <v>0</v>
      </c>
      <c r="AI75" s="198">
        <v>1.52</v>
      </c>
      <c r="AJ75" s="198">
        <v>0</v>
      </c>
      <c r="AK75" s="198">
        <v>2.34</v>
      </c>
      <c r="AL75" s="198">
        <v>0</v>
      </c>
      <c r="AM75" s="198">
        <v>0</v>
      </c>
      <c r="AN75" s="198">
        <v>0</v>
      </c>
      <c r="AO75" s="198">
        <v>152.88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1.07</v>
      </c>
      <c r="E76" s="198">
        <v>0</v>
      </c>
      <c r="F76" s="198">
        <v>2.21</v>
      </c>
      <c r="G76" s="198">
        <v>0.55000000000000004</v>
      </c>
      <c r="H76" s="198">
        <v>0</v>
      </c>
      <c r="I76" s="198">
        <v>3.06</v>
      </c>
      <c r="J76" s="198">
        <v>0.42</v>
      </c>
      <c r="K76" s="198">
        <v>4.7</v>
      </c>
      <c r="L76" s="198">
        <v>1.21</v>
      </c>
      <c r="M76" s="198">
        <v>0</v>
      </c>
      <c r="N76" s="198">
        <v>0.87</v>
      </c>
      <c r="O76" s="198">
        <v>1.44</v>
      </c>
      <c r="P76" s="198">
        <v>1.68</v>
      </c>
      <c r="Q76" s="198">
        <v>0.14000000000000001</v>
      </c>
      <c r="R76" s="198">
        <v>0.15</v>
      </c>
      <c r="S76" s="198">
        <v>0.19</v>
      </c>
      <c r="T76" s="198">
        <v>0</v>
      </c>
      <c r="U76" s="198">
        <v>6.5</v>
      </c>
      <c r="V76" s="198">
        <v>0.1</v>
      </c>
      <c r="W76" s="198">
        <v>0.34</v>
      </c>
      <c r="X76" s="198">
        <v>0.36</v>
      </c>
      <c r="Y76" s="198">
        <v>0</v>
      </c>
      <c r="Z76" s="198">
        <v>1.7</v>
      </c>
      <c r="AA76" s="198">
        <v>0.51</v>
      </c>
      <c r="AB76" s="198">
        <v>0</v>
      </c>
      <c r="AC76" s="198">
        <v>2.27</v>
      </c>
      <c r="AD76" s="198">
        <v>6.82</v>
      </c>
      <c r="AE76" s="198">
        <v>0</v>
      </c>
      <c r="AF76" s="198">
        <v>0</v>
      </c>
      <c r="AG76" s="198">
        <v>0</v>
      </c>
      <c r="AH76" s="198">
        <v>0</v>
      </c>
      <c r="AI76" s="198">
        <v>1.52</v>
      </c>
      <c r="AJ76" s="198">
        <v>0</v>
      </c>
      <c r="AK76" s="198">
        <v>2.34</v>
      </c>
      <c r="AL76" s="198">
        <v>0</v>
      </c>
      <c r="AM76" s="198">
        <v>0</v>
      </c>
      <c r="AN76" s="198">
        <v>0</v>
      </c>
      <c r="AO76" s="198">
        <v>152.88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1.07</v>
      </c>
      <c r="E77" s="198">
        <v>0</v>
      </c>
      <c r="F77" s="198">
        <v>2.21</v>
      </c>
      <c r="G77" s="198">
        <v>0.55000000000000004</v>
      </c>
      <c r="H77" s="198">
        <v>0</v>
      </c>
      <c r="I77" s="198">
        <v>3.06</v>
      </c>
      <c r="J77" s="198">
        <v>0.42</v>
      </c>
      <c r="K77" s="198">
        <v>4.7</v>
      </c>
      <c r="L77" s="198">
        <v>1.21</v>
      </c>
      <c r="M77" s="198">
        <v>0</v>
      </c>
      <c r="N77" s="198">
        <v>0.87</v>
      </c>
      <c r="O77" s="198">
        <v>1.44</v>
      </c>
      <c r="P77" s="198">
        <v>1.68</v>
      </c>
      <c r="Q77" s="198">
        <v>0.14000000000000001</v>
      </c>
      <c r="R77" s="198">
        <v>0.15</v>
      </c>
      <c r="S77" s="198">
        <v>0.19</v>
      </c>
      <c r="T77" s="198">
        <v>0</v>
      </c>
      <c r="U77" s="198">
        <v>6.5</v>
      </c>
      <c r="V77" s="198">
        <v>0.1</v>
      </c>
      <c r="W77" s="198">
        <v>0.34</v>
      </c>
      <c r="X77" s="198">
        <v>0.36</v>
      </c>
      <c r="Y77" s="198">
        <v>0</v>
      </c>
      <c r="Z77" s="198">
        <v>1.7</v>
      </c>
      <c r="AA77" s="198">
        <v>0.51</v>
      </c>
      <c r="AB77" s="198">
        <v>0</v>
      </c>
      <c r="AC77" s="198">
        <v>2.27</v>
      </c>
      <c r="AD77" s="198">
        <v>6.82</v>
      </c>
      <c r="AE77" s="198">
        <v>0</v>
      </c>
      <c r="AF77" s="198">
        <v>0</v>
      </c>
      <c r="AG77" s="198">
        <v>0</v>
      </c>
      <c r="AH77" s="198">
        <v>0</v>
      </c>
      <c r="AI77" s="198">
        <v>1.52</v>
      </c>
      <c r="AJ77" s="198">
        <v>0</v>
      </c>
      <c r="AK77" s="198">
        <v>2.34</v>
      </c>
      <c r="AL77" s="198">
        <v>0</v>
      </c>
      <c r="AM77" s="198">
        <v>0</v>
      </c>
      <c r="AN77" s="198">
        <v>0</v>
      </c>
      <c r="AO77" s="198">
        <v>152.88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1.07</v>
      </c>
      <c r="E78" s="198">
        <v>0</v>
      </c>
      <c r="F78" s="198">
        <v>2.21</v>
      </c>
      <c r="G78" s="198">
        <v>0.55000000000000004</v>
      </c>
      <c r="H78" s="198">
        <v>0</v>
      </c>
      <c r="I78" s="198">
        <v>3.06</v>
      </c>
      <c r="J78" s="198">
        <v>0.42</v>
      </c>
      <c r="K78" s="198">
        <v>4.7</v>
      </c>
      <c r="L78" s="198">
        <v>1.21</v>
      </c>
      <c r="M78" s="198">
        <v>0</v>
      </c>
      <c r="N78" s="198">
        <v>0.87</v>
      </c>
      <c r="O78" s="198">
        <v>1.44</v>
      </c>
      <c r="P78" s="198">
        <v>1.68</v>
      </c>
      <c r="Q78" s="198">
        <v>0.14000000000000001</v>
      </c>
      <c r="R78" s="198">
        <v>0.15</v>
      </c>
      <c r="S78" s="198">
        <v>0.19</v>
      </c>
      <c r="T78" s="198">
        <v>0</v>
      </c>
      <c r="U78" s="198">
        <v>6.5</v>
      </c>
      <c r="V78" s="198">
        <v>0.1</v>
      </c>
      <c r="W78" s="198">
        <v>0.34</v>
      </c>
      <c r="X78" s="198">
        <v>0.36</v>
      </c>
      <c r="Y78" s="198">
        <v>0</v>
      </c>
      <c r="Z78" s="198">
        <v>1.7</v>
      </c>
      <c r="AA78" s="198">
        <v>0.51</v>
      </c>
      <c r="AB78" s="198">
        <v>0</v>
      </c>
      <c r="AC78" s="198">
        <v>2.27</v>
      </c>
      <c r="AD78" s="198">
        <v>6.82</v>
      </c>
      <c r="AE78" s="198">
        <v>0</v>
      </c>
      <c r="AF78" s="198">
        <v>0</v>
      </c>
      <c r="AG78" s="198">
        <v>0</v>
      </c>
      <c r="AH78" s="198">
        <v>0</v>
      </c>
      <c r="AI78" s="198">
        <v>1.52</v>
      </c>
      <c r="AJ78" s="198">
        <v>0</v>
      </c>
      <c r="AK78" s="198">
        <v>2.34</v>
      </c>
      <c r="AL78" s="198">
        <v>0</v>
      </c>
      <c r="AM78" s="198">
        <v>0</v>
      </c>
      <c r="AN78" s="198">
        <v>0</v>
      </c>
      <c r="AO78" s="198">
        <v>152.88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1.07</v>
      </c>
      <c r="E79" s="198">
        <v>0</v>
      </c>
      <c r="F79" s="198">
        <v>2.21</v>
      </c>
      <c r="G79" s="198">
        <v>0.55000000000000004</v>
      </c>
      <c r="H79" s="198">
        <v>0</v>
      </c>
      <c r="I79" s="198">
        <v>3.06</v>
      </c>
      <c r="J79" s="198">
        <v>0.42</v>
      </c>
      <c r="K79" s="198">
        <v>4.7</v>
      </c>
      <c r="L79" s="198">
        <v>1.21</v>
      </c>
      <c r="M79" s="198">
        <v>0</v>
      </c>
      <c r="N79" s="198">
        <v>0.87</v>
      </c>
      <c r="O79" s="198">
        <v>1.44</v>
      </c>
      <c r="P79" s="198">
        <v>1.68</v>
      </c>
      <c r="Q79" s="198">
        <v>0.14000000000000001</v>
      </c>
      <c r="R79" s="198">
        <v>0.15</v>
      </c>
      <c r="S79" s="198">
        <v>0.19</v>
      </c>
      <c r="T79" s="198">
        <v>0</v>
      </c>
      <c r="U79" s="198">
        <v>6.5</v>
      </c>
      <c r="V79" s="198">
        <v>0.1</v>
      </c>
      <c r="W79" s="198">
        <v>0.34</v>
      </c>
      <c r="X79" s="198">
        <v>0.36</v>
      </c>
      <c r="Y79" s="198">
        <v>0</v>
      </c>
      <c r="Z79" s="198">
        <v>1.7</v>
      </c>
      <c r="AA79" s="198">
        <v>0.51</v>
      </c>
      <c r="AB79" s="198">
        <v>0</v>
      </c>
      <c r="AC79" s="198">
        <v>2.27</v>
      </c>
      <c r="AD79" s="198">
        <v>6.82</v>
      </c>
      <c r="AE79" s="198">
        <v>0</v>
      </c>
      <c r="AF79" s="198">
        <v>0</v>
      </c>
      <c r="AG79" s="198">
        <v>0</v>
      </c>
      <c r="AH79" s="198">
        <v>0</v>
      </c>
      <c r="AI79" s="198">
        <v>1.52</v>
      </c>
      <c r="AJ79" s="198">
        <v>0</v>
      </c>
      <c r="AK79" s="198">
        <v>2.34</v>
      </c>
      <c r="AL79" s="198">
        <v>0</v>
      </c>
      <c r="AM79" s="198">
        <v>0</v>
      </c>
      <c r="AN79" s="198">
        <v>0</v>
      </c>
      <c r="AO79" s="198">
        <v>152.88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1.07</v>
      </c>
      <c r="E80" s="198">
        <v>0</v>
      </c>
      <c r="F80" s="198">
        <v>2.21</v>
      </c>
      <c r="G80" s="198">
        <v>0.55000000000000004</v>
      </c>
      <c r="H80" s="198">
        <v>0</v>
      </c>
      <c r="I80" s="198">
        <v>3.06</v>
      </c>
      <c r="J80" s="198">
        <v>0.42</v>
      </c>
      <c r="K80" s="198">
        <v>4.7</v>
      </c>
      <c r="L80" s="198">
        <v>1.21</v>
      </c>
      <c r="M80" s="198">
        <v>0</v>
      </c>
      <c r="N80" s="198">
        <v>0.87</v>
      </c>
      <c r="O80" s="198">
        <v>1.44</v>
      </c>
      <c r="P80" s="198">
        <v>1.68</v>
      </c>
      <c r="Q80" s="198">
        <v>0.14000000000000001</v>
      </c>
      <c r="R80" s="198">
        <v>0.15</v>
      </c>
      <c r="S80" s="198">
        <v>0.19</v>
      </c>
      <c r="T80" s="198">
        <v>0</v>
      </c>
      <c r="U80" s="198">
        <v>6.5</v>
      </c>
      <c r="V80" s="198">
        <v>0.1</v>
      </c>
      <c r="W80" s="198">
        <v>0.34</v>
      </c>
      <c r="X80" s="198">
        <v>0.36</v>
      </c>
      <c r="Y80" s="198">
        <v>0</v>
      </c>
      <c r="Z80" s="198">
        <v>1.7</v>
      </c>
      <c r="AA80" s="198">
        <v>0.51</v>
      </c>
      <c r="AB80" s="198">
        <v>0</v>
      </c>
      <c r="AC80" s="198">
        <v>2.27</v>
      </c>
      <c r="AD80" s="198">
        <v>6.82</v>
      </c>
      <c r="AE80" s="198">
        <v>0</v>
      </c>
      <c r="AF80" s="198">
        <v>0</v>
      </c>
      <c r="AG80" s="198">
        <v>0</v>
      </c>
      <c r="AH80" s="198">
        <v>0</v>
      </c>
      <c r="AI80" s="198">
        <v>1.52</v>
      </c>
      <c r="AJ80" s="198">
        <v>0</v>
      </c>
      <c r="AK80" s="198">
        <v>2.34</v>
      </c>
      <c r="AL80" s="198">
        <v>0</v>
      </c>
      <c r="AM80" s="198">
        <v>0</v>
      </c>
      <c r="AN80" s="198">
        <v>0</v>
      </c>
      <c r="AO80" s="198">
        <v>152.88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1.07</v>
      </c>
      <c r="E81" s="198">
        <v>0</v>
      </c>
      <c r="F81" s="198">
        <v>2.21</v>
      </c>
      <c r="G81" s="198">
        <v>0.55000000000000004</v>
      </c>
      <c r="H81" s="198">
        <v>0</v>
      </c>
      <c r="I81" s="198">
        <v>3.06</v>
      </c>
      <c r="J81" s="198">
        <v>0.42</v>
      </c>
      <c r="K81" s="198">
        <v>4.7</v>
      </c>
      <c r="L81" s="198">
        <v>1.21</v>
      </c>
      <c r="M81" s="198">
        <v>0</v>
      </c>
      <c r="N81" s="198">
        <v>0.87</v>
      </c>
      <c r="O81" s="198">
        <v>1.44</v>
      </c>
      <c r="P81" s="198">
        <v>1.68</v>
      </c>
      <c r="Q81" s="198">
        <v>0.14000000000000001</v>
      </c>
      <c r="R81" s="198">
        <v>0.15</v>
      </c>
      <c r="S81" s="198">
        <v>0.19</v>
      </c>
      <c r="T81" s="198">
        <v>0</v>
      </c>
      <c r="U81" s="198">
        <v>6.5</v>
      </c>
      <c r="V81" s="198">
        <v>0.1</v>
      </c>
      <c r="W81" s="198">
        <v>0.34</v>
      </c>
      <c r="X81" s="198">
        <v>0.36</v>
      </c>
      <c r="Y81" s="198">
        <v>0</v>
      </c>
      <c r="Z81" s="198">
        <v>1.7</v>
      </c>
      <c r="AA81" s="198">
        <v>0.51</v>
      </c>
      <c r="AB81" s="198">
        <v>0</v>
      </c>
      <c r="AC81" s="198">
        <v>4.32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1.52</v>
      </c>
      <c r="AJ81" s="198">
        <v>0</v>
      </c>
      <c r="AK81" s="198">
        <v>2.34</v>
      </c>
      <c r="AL81" s="198">
        <v>0</v>
      </c>
      <c r="AM81" s="198">
        <v>0</v>
      </c>
      <c r="AN81" s="198">
        <v>0</v>
      </c>
      <c r="AO81" s="198">
        <v>152.88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1.07</v>
      </c>
      <c r="E82" s="198">
        <v>0</v>
      </c>
      <c r="F82" s="198">
        <v>2.21</v>
      </c>
      <c r="G82" s="198">
        <v>0.55000000000000004</v>
      </c>
      <c r="H82" s="198">
        <v>0</v>
      </c>
      <c r="I82" s="198">
        <v>3.06</v>
      </c>
      <c r="J82" s="198">
        <v>0.42</v>
      </c>
      <c r="K82" s="198">
        <v>4.7</v>
      </c>
      <c r="L82" s="198">
        <v>1.21</v>
      </c>
      <c r="M82" s="198">
        <v>0</v>
      </c>
      <c r="N82" s="198">
        <v>0.87</v>
      </c>
      <c r="O82" s="198">
        <v>1.44</v>
      </c>
      <c r="P82" s="198">
        <v>1.68</v>
      </c>
      <c r="Q82" s="198">
        <v>0.14000000000000001</v>
      </c>
      <c r="R82" s="198">
        <v>0.15</v>
      </c>
      <c r="S82" s="198">
        <v>0.19</v>
      </c>
      <c r="T82" s="198">
        <v>0</v>
      </c>
      <c r="U82" s="198">
        <v>6.5</v>
      </c>
      <c r="V82" s="198">
        <v>0.1</v>
      </c>
      <c r="W82" s="198">
        <v>0.34</v>
      </c>
      <c r="X82" s="198">
        <v>0.36</v>
      </c>
      <c r="Y82" s="198">
        <v>0</v>
      </c>
      <c r="Z82" s="198">
        <v>1.7</v>
      </c>
      <c r="AA82" s="198">
        <v>0.51</v>
      </c>
      <c r="AB82" s="198">
        <v>0</v>
      </c>
      <c r="AC82" s="198">
        <v>3.64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1.52</v>
      </c>
      <c r="AJ82" s="198">
        <v>0</v>
      </c>
      <c r="AK82" s="198">
        <v>2.34</v>
      </c>
      <c r="AL82" s="198">
        <v>0</v>
      </c>
      <c r="AM82" s="198">
        <v>0</v>
      </c>
      <c r="AN82" s="198">
        <v>0</v>
      </c>
      <c r="AO82" s="198">
        <v>152.88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1.07</v>
      </c>
      <c r="E83" s="198">
        <v>0</v>
      </c>
      <c r="F83" s="198">
        <v>2.21</v>
      </c>
      <c r="G83" s="198">
        <v>0.55000000000000004</v>
      </c>
      <c r="H83" s="198">
        <v>0</v>
      </c>
      <c r="I83" s="198">
        <v>4.18</v>
      </c>
      <c r="J83" s="198">
        <v>0.22</v>
      </c>
      <c r="K83" s="198">
        <v>4.7</v>
      </c>
      <c r="L83" s="198">
        <v>1.21</v>
      </c>
      <c r="M83" s="198">
        <v>0</v>
      </c>
      <c r="N83" s="198">
        <v>0.87</v>
      </c>
      <c r="O83" s="198">
        <v>1.44</v>
      </c>
      <c r="P83" s="198">
        <v>1.68</v>
      </c>
      <c r="Q83" s="198">
        <v>0.14000000000000001</v>
      </c>
      <c r="R83" s="198">
        <v>0.15</v>
      </c>
      <c r="S83" s="198">
        <v>0.19</v>
      </c>
      <c r="T83" s="198">
        <v>0</v>
      </c>
      <c r="U83" s="198">
        <v>6.5</v>
      </c>
      <c r="V83" s="198">
        <v>0.1</v>
      </c>
      <c r="W83" s="198">
        <v>0.34</v>
      </c>
      <c r="X83" s="198">
        <v>0.36</v>
      </c>
      <c r="Y83" s="198">
        <v>0</v>
      </c>
      <c r="Z83" s="198">
        <v>1.7</v>
      </c>
      <c r="AA83" s="198">
        <v>0.51</v>
      </c>
      <c r="AB83" s="198">
        <v>0</v>
      </c>
      <c r="AC83" s="198">
        <v>3.64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1.52</v>
      </c>
      <c r="AJ83" s="198">
        <v>0</v>
      </c>
      <c r="AK83" s="198">
        <v>1.56</v>
      </c>
      <c r="AL83" s="198">
        <v>0</v>
      </c>
      <c r="AM83" s="198">
        <v>0</v>
      </c>
      <c r="AN83" s="198">
        <v>0</v>
      </c>
      <c r="AO83" s="198">
        <v>152.88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1.07</v>
      </c>
      <c r="E84" s="198">
        <v>0</v>
      </c>
      <c r="F84" s="198">
        <v>2.21</v>
      </c>
      <c r="G84" s="198">
        <v>0.55000000000000004</v>
      </c>
      <c r="H84" s="198">
        <v>0</v>
      </c>
      <c r="I84" s="198">
        <v>4.18</v>
      </c>
      <c r="J84" s="198">
        <v>0.22</v>
      </c>
      <c r="K84" s="198">
        <v>4.7</v>
      </c>
      <c r="L84" s="198">
        <v>1.21</v>
      </c>
      <c r="M84" s="198">
        <v>0</v>
      </c>
      <c r="N84" s="198">
        <v>0.87</v>
      </c>
      <c r="O84" s="198">
        <v>1.44</v>
      </c>
      <c r="P84" s="198">
        <v>1.68</v>
      </c>
      <c r="Q84" s="198">
        <v>0.14000000000000001</v>
      </c>
      <c r="R84" s="198">
        <v>0.15</v>
      </c>
      <c r="S84" s="198">
        <v>0.19</v>
      </c>
      <c r="T84" s="198">
        <v>0</v>
      </c>
      <c r="U84" s="198">
        <v>6.5</v>
      </c>
      <c r="V84" s="198">
        <v>0.1</v>
      </c>
      <c r="W84" s="198">
        <v>0.34</v>
      </c>
      <c r="X84" s="198">
        <v>0.36</v>
      </c>
      <c r="Y84" s="198">
        <v>0</v>
      </c>
      <c r="Z84" s="198">
        <v>1.7</v>
      </c>
      <c r="AA84" s="198">
        <v>0.51</v>
      </c>
      <c r="AB84" s="198">
        <v>0</v>
      </c>
      <c r="AC84" s="198">
        <v>3.64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1.52</v>
      </c>
      <c r="AJ84" s="198">
        <v>0</v>
      </c>
      <c r="AK84" s="198">
        <v>1.56</v>
      </c>
      <c r="AL84" s="198">
        <v>0</v>
      </c>
      <c r="AM84" s="198">
        <v>0</v>
      </c>
      <c r="AN84" s="198">
        <v>0</v>
      </c>
      <c r="AO84" s="198">
        <v>152.88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1.07</v>
      </c>
      <c r="E85" s="198">
        <v>0</v>
      </c>
      <c r="F85" s="198">
        <v>2.21</v>
      </c>
      <c r="G85" s="198">
        <v>0.55000000000000004</v>
      </c>
      <c r="H85" s="198">
        <v>0</v>
      </c>
      <c r="I85" s="198">
        <v>4.18</v>
      </c>
      <c r="J85" s="198">
        <v>0.22</v>
      </c>
      <c r="K85" s="198">
        <v>4.7</v>
      </c>
      <c r="L85" s="198">
        <v>1.21</v>
      </c>
      <c r="M85" s="198">
        <v>0</v>
      </c>
      <c r="N85" s="198">
        <v>0.87</v>
      </c>
      <c r="O85" s="198">
        <v>1.44</v>
      </c>
      <c r="P85" s="198">
        <v>1.68</v>
      </c>
      <c r="Q85" s="198">
        <v>0.14000000000000001</v>
      </c>
      <c r="R85" s="198">
        <v>0.15</v>
      </c>
      <c r="S85" s="198">
        <v>0.19</v>
      </c>
      <c r="T85" s="198">
        <v>0</v>
      </c>
      <c r="U85" s="198">
        <v>6.5</v>
      </c>
      <c r="V85" s="198">
        <v>0.1</v>
      </c>
      <c r="W85" s="198">
        <v>0.34</v>
      </c>
      <c r="X85" s="198">
        <v>0.36</v>
      </c>
      <c r="Y85" s="198">
        <v>0</v>
      </c>
      <c r="Z85" s="198">
        <v>1.7</v>
      </c>
      <c r="AA85" s="198">
        <v>0.51</v>
      </c>
      <c r="AB85" s="198">
        <v>0</v>
      </c>
      <c r="AC85" s="198">
        <v>3.64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1.52</v>
      </c>
      <c r="AJ85" s="198">
        <v>0</v>
      </c>
      <c r="AK85" s="198">
        <v>1.56</v>
      </c>
      <c r="AL85" s="198">
        <v>0</v>
      </c>
      <c r="AM85" s="198">
        <v>0</v>
      </c>
      <c r="AN85" s="198">
        <v>0</v>
      </c>
      <c r="AO85" s="198">
        <v>152.88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1.07</v>
      </c>
      <c r="E86" s="198">
        <v>0</v>
      </c>
      <c r="F86" s="198">
        <v>2.21</v>
      </c>
      <c r="G86" s="198">
        <v>0.55000000000000004</v>
      </c>
      <c r="H86" s="198">
        <v>0</v>
      </c>
      <c r="I86" s="198">
        <v>4.18</v>
      </c>
      <c r="J86" s="198">
        <v>0.22</v>
      </c>
      <c r="K86" s="198">
        <v>4.7</v>
      </c>
      <c r="L86" s="198">
        <v>1.21</v>
      </c>
      <c r="M86" s="198">
        <v>0</v>
      </c>
      <c r="N86" s="198">
        <v>0.87</v>
      </c>
      <c r="O86" s="198">
        <v>1.44</v>
      </c>
      <c r="P86" s="198">
        <v>1.68</v>
      </c>
      <c r="Q86" s="198">
        <v>0.14000000000000001</v>
      </c>
      <c r="R86" s="198">
        <v>0.15</v>
      </c>
      <c r="S86" s="198">
        <v>0.19</v>
      </c>
      <c r="T86" s="198">
        <v>0</v>
      </c>
      <c r="U86" s="198">
        <v>6.5</v>
      </c>
      <c r="V86" s="198">
        <v>0.1</v>
      </c>
      <c r="W86" s="198">
        <v>0.34</v>
      </c>
      <c r="X86" s="198">
        <v>0.36</v>
      </c>
      <c r="Y86" s="198">
        <v>0</v>
      </c>
      <c r="Z86" s="198">
        <v>1.7</v>
      </c>
      <c r="AA86" s="198">
        <v>0.51</v>
      </c>
      <c r="AB86" s="198">
        <v>0</v>
      </c>
      <c r="AC86" s="198">
        <v>3.64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1.52</v>
      </c>
      <c r="AJ86" s="198">
        <v>0</v>
      </c>
      <c r="AK86" s="198">
        <v>1.56</v>
      </c>
      <c r="AL86" s="198">
        <v>0</v>
      </c>
      <c r="AM86" s="198">
        <v>0</v>
      </c>
      <c r="AN86" s="198">
        <v>0</v>
      </c>
      <c r="AO86" s="198">
        <v>152.88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1.07</v>
      </c>
      <c r="E87" s="198">
        <v>0</v>
      </c>
      <c r="F87" s="198">
        <v>2.21</v>
      </c>
      <c r="G87" s="198">
        <v>0.55000000000000004</v>
      </c>
      <c r="H87" s="198">
        <v>0</v>
      </c>
      <c r="I87" s="198">
        <v>4.18</v>
      </c>
      <c r="J87" s="198">
        <v>0.22</v>
      </c>
      <c r="K87" s="198">
        <v>4.7</v>
      </c>
      <c r="L87" s="198">
        <v>1.21</v>
      </c>
      <c r="M87" s="198">
        <v>0</v>
      </c>
      <c r="N87" s="198">
        <v>0.87</v>
      </c>
      <c r="O87" s="198">
        <v>1.44</v>
      </c>
      <c r="P87" s="198">
        <v>1.68</v>
      </c>
      <c r="Q87" s="198">
        <v>0.14000000000000001</v>
      </c>
      <c r="R87" s="198">
        <v>0.15</v>
      </c>
      <c r="S87" s="198">
        <v>0.19</v>
      </c>
      <c r="T87" s="198">
        <v>0</v>
      </c>
      <c r="U87" s="198">
        <v>6.5</v>
      </c>
      <c r="V87" s="198">
        <v>0.1</v>
      </c>
      <c r="W87" s="198">
        <v>0.34</v>
      </c>
      <c r="X87" s="198">
        <v>0.36</v>
      </c>
      <c r="Y87" s="198">
        <v>0</v>
      </c>
      <c r="Z87" s="198">
        <v>1.7</v>
      </c>
      <c r="AA87" s="198">
        <v>0.51</v>
      </c>
      <c r="AB87" s="198">
        <v>0</v>
      </c>
      <c r="AC87" s="198">
        <v>3.18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1.52</v>
      </c>
      <c r="AJ87" s="198">
        <v>0</v>
      </c>
      <c r="AK87" s="198">
        <v>1.56</v>
      </c>
      <c r="AL87" s="198">
        <v>0</v>
      </c>
      <c r="AM87" s="198">
        <v>0</v>
      </c>
      <c r="AN87" s="198">
        <v>0</v>
      </c>
      <c r="AO87" s="198">
        <v>152.88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1.07</v>
      </c>
      <c r="E88" s="198">
        <v>0</v>
      </c>
      <c r="F88" s="198">
        <v>2.21</v>
      </c>
      <c r="G88" s="198">
        <v>0.55000000000000004</v>
      </c>
      <c r="H88" s="198">
        <v>0</v>
      </c>
      <c r="I88" s="198">
        <v>4.18</v>
      </c>
      <c r="J88" s="198">
        <v>0.22</v>
      </c>
      <c r="K88" s="198">
        <v>4.7</v>
      </c>
      <c r="L88" s="198">
        <v>1.21</v>
      </c>
      <c r="M88" s="198">
        <v>0</v>
      </c>
      <c r="N88" s="198">
        <v>0.87</v>
      </c>
      <c r="O88" s="198">
        <v>1.44</v>
      </c>
      <c r="P88" s="198">
        <v>1.68</v>
      </c>
      <c r="Q88" s="198">
        <v>0.14000000000000001</v>
      </c>
      <c r="R88" s="198">
        <v>0.15</v>
      </c>
      <c r="S88" s="198">
        <v>0.19</v>
      </c>
      <c r="T88" s="198">
        <v>0</v>
      </c>
      <c r="U88" s="198">
        <v>6.5</v>
      </c>
      <c r="V88" s="198">
        <v>0.1</v>
      </c>
      <c r="W88" s="198">
        <v>0.34</v>
      </c>
      <c r="X88" s="198">
        <v>0.36</v>
      </c>
      <c r="Y88" s="198">
        <v>0</v>
      </c>
      <c r="Z88" s="198">
        <v>1.7</v>
      </c>
      <c r="AA88" s="198">
        <v>0.51</v>
      </c>
      <c r="AB88" s="198">
        <v>0</v>
      </c>
      <c r="AC88" s="198">
        <v>3.18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1.52</v>
      </c>
      <c r="AJ88" s="198">
        <v>0</v>
      </c>
      <c r="AK88" s="198">
        <v>1.56</v>
      </c>
      <c r="AL88" s="198">
        <v>0</v>
      </c>
      <c r="AM88" s="198">
        <v>0</v>
      </c>
      <c r="AN88" s="198">
        <v>0</v>
      </c>
      <c r="AO88" s="198">
        <v>152.88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1.07</v>
      </c>
      <c r="E89" s="198">
        <v>0</v>
      </c>
      <c r="F89" s="198">
        <v>2.21</v>
      </c>
      <c r="G89" s="198">
        <v>0.55000000000000004</v>
      </c>
      <c r="H89" s="198">
        <v>0</v>
      </c>
      <c r="I89" s="198">
        <v>4.18</v>
      </c>
      <c r="J89" s="198">
        <v>0.22</v>
      </c>
      <c r="K89" s="198">
        <v>4.7</v>
      </c>
      <c r="L89" s="198">
        <v>1.21</v>
      </c>
      <c r="M89" s="198">
        <v>0</v>
      </c>
      <c r="N89" s="198">
        <v>0.87</v>
      </c>
      <c r="O89" s="198">
        <v>1.44</v>
      </c>
      <c r="P89" s="198">
        <v>1.68</v>
      </c>
      <c r="Q89" s="198">
        <v>0.14000000000000001</v>
      </c>
      <c r="R89" s="198">
        <v>0.15</v>
      </c>
      <c r="S89" s="198">
        <v>0.19</v>
      </c>
      <c r="T89" s="198">
        <v>0</v>
      </c>
      <c r="U89" s="198">
        <v>6.5</v>
      </c>
      <c r="V89" s="198">
        <v>0.1</v>
      </c>
      <c r="W89" s="198">
        <v>0.34</v>
      </c>
      <c r="X89" s="198">
        <v>0.36</v>
      </c>
      <c r="Y89" s="198">
        <v>0</v>
      </c>
      <c r="Z89" s="198">
        <v>1.7</v>
      </c>
      <c r="AA89" s="198">
        <v>0.51</v>
      </c>
      <c r="AB89" s="198">
        <v>0</v>
      </c>
      <c r="AC89" s="198">
        <v>3.18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1.52</v>
      </c>
      <c r="AJ89" s="198">
        <v>0</v>
      </c>
      <c r="AK89" s="198">
        <v>1.56</v>
      </c>
      <c r="AL89" s="198">
        <v>0</v>
      </c>
      <c r="AM89" s="198">
        <v>0</v>
      </c>
      <c r="AN89" s="198">
        <v>0</v>
      </c>
      <c r="AO89" s="198">
        <v>152.88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1.07</v>
      </c>
      <c r="E90" s="198">
        <v>0</v>
      </c>
      <c r="F90" s="198">
        <v>2.21</v>
      </c>
      <c r="G90" s="198">
        <v>0.55000000000000004</v>
      </c>
      <c r="H90" s="198">
        <v>0</v>
      </c>
      <c r="I90" s="198">
        <v>4.18</v>
      </c>
      <c r="J90" s="198">
        <v>0.22</v>
      </c>
      <c r="K90" s="198">
        <v>4.7</v>
      </c>
      <c r="L90" s="198">
        <v>1.21</v>
      </c>
      <c r="M90" s="198">
        <v>0</v>
      </c>
      <c r="N90" s="198">
        <v>0.87</v>
      </c>
      <c r="O90" s="198">
        <v>1.44</v>
      </c>
      <c r="P90" s="198">
        <v>1.68</v>
      </c>
      <c r="Q90" s="198">
        <v>0.14000000000000001</v>
      </c>
      <c r="R90" s="198">
        <v>0.15</v>
      </c>
      <c r="S90" s="198">
        <v>0.19</v>
      </c>
      <c r="T90" s="198">
        <v>0</v>
      </c>
      <c r="U90" s="198">
        <v>6.5</v>
      </c>
      <c r="V90" s="198">
        <v>0.1</v>
      </c>
      <c r="W90" s="198">
        <v>0.34</v>
      </c>
      <c r="X90" s="198">
        <v>0.36</v>
      </c>
      <c r="Y90" s="198">
        <v>0</v>
      </c>
      <c r="Z90" s="198">
        <v>1.7</v>
      </c>
      <c r="AA90" s="198">
        <v>0.51</v>
      </c>
      <c r="AB90" s="198">
        <v>0</v>
      </c>
      <c r="AC90" s="198">
        <v>3.18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1.52</v>
      </c>
      <c r="AJ90" s="198">
        <v>0</v>
      </c>
      <c r="AK90" s="198">
        <v>1.56</v>
      </c>
      <c r="AL90" s="198">
        <v>0</v>
      </c>
      <c r="AM90" s="198">
        <v>0</v>
      </c>
      <c r="AN90" s="198">
        <v>0</v>
      </c>
      <c r="AO90" s="198">
        <v>152.88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1.07</v>
      </c>
      <c r="E91" s="198">
        <v>0</v>
      </c>
      <c r="F91" s="198">
        <v>2.21</v>
      </c>
      <c r="G91" s="198">
        <v>0.55000000000000004</v>
      </c>
      <c r="H91" s="198">
        <v>0</v>
      </c>
      <c r="I91" s="198">
        <v>4.18</v>
      </c>
      <c r="J91" s="198">
        <v>1.39</v>
      </c>
      <c r="K91" s="198">
        <v>4.7</v>
      </c>
      <c r="L91" s="198">
        <v>1.21</v>
      </c>
      <c r="M91" s="198">
        <v>0</v>
      </c>
      <c r="N91" s="198">
        <v>0.87</v>
      </c>
      <c r="O91" s="198">
        <v>1.44</v>
      </c>
      <c r="P91" s="198">
        <v>1.68</v>
      </c>
      <c r="Q91" s="198">
        <v>0.14000000000000001</v>
      </c>
      <c r="R91" s="198">
        <v>0.15</v>
      </c>
      <c r="S91" s="198">
        <v>0.19</v>
      </c>
      <c r="T91" s="198">
        <v>0</v>
      </c>
      <c r="U91" s="198">
        <v>6.5</v>
      </c>
      <c r="V91" s="198">
        <v>0.1</v>
      </c>
      <c r="W91" s="198">
        <v>0.34</v>
      </c>
      <c r="X91" s="198">
        <v>0.36</v>
      </c>
      <c r="Y91" s="198">
        <v>0</v>
      </c>
      <c r="Z91" s="198">
        <v>1.7</v>
      </c>
      <c r="AA91" s="198">
        <v>0.51</v>
      </c>
      <c r="AB91" s="198">
        <v>0</v>
      </c>
      <c r="AC91" s="198">
        <v>3.18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1.52</v>
      </c>
      <c r="AJ91" s="198">
        <v>0</v>
      </c>
      <c r="AK91" s="198">
        <v>0.78</v>
      </c>
      <c r="AL91" s="198">
        <v>0</v>
      </c>
      <c r="AM91" s="198">
        <v>0</v>
      </c>
      <c r="AN91" s="198">
        <v>0</v>
      </c>
      <c r="AO91" s="198">
        <v>152.88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1.07</v>
      </c>
      <c r="E92" s="198">
        <v>0</v>
      </c>
      <c r="F92" s="198">
        <v>2.21</v>
      </c>
      <c r="G92" s="198">
        <v>0.55000000000000004</v>
      </c>
      <c r="H92" s="198">
        <v>0</v>
      </c>
      <c r="I92" s="198">
        <v>4.18</v>
      </c>
      <c r="J92" s="198">
        <v>1.39</v>
      </c>
      <c r="K92" s="198">
        <v>4.7</v>
      </c>
      <c r="L92" s="198">
        <v>1.21</v>
      </c>
      <c r="M92" s="198">
        <v>0</v>
      </c>
      <c r="N92" s="198">
        <v>0.87</v>
      </c>
      <c r="O92" s="198">
        <v>1.44</v>
      </c>
      <c r="P92" s="198">
        <v>1.68</v>
      </c>
      <c r="Q92" s="198">
        <v>0.14000000000000001</v>
      </c>
      <c r="R92" s="198">
        <v>0.15</v>
      </c>
      <c r="S92" s="198">
        <v>0.19</v>
      </c>
      <c r="T92" s="198">
        <v>0</v>
      </c>
      <c r="U92" s="198">
        <v>6.5</v>
      </c>
      <c r="V92" s="198">
        <v>0.1</v>
      </c>
      <c r="W92" s="198">
        <v>0.34</v>
      </c>
      <c r="X92" s="198">
        <v>0.36</v>
      </c>
      <c r="Y92" s="198">
        <v>0</v>
      </c>
      <c r="Z92" s="198">
        <v>1.7</v>
      </c>
      <c r="AA92" s="198">
        <v>0.51</v>
      </c>
      <c r="AB92" s="198">
        <v>0</v>
      </c>
      <c r="AC92" s="198">
        <v>3.18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1.52</v>
      </c>
      <c r="AJ92" s="198">
        <v>0</v>
      </c>
      <c r="AK92" s="198">
        <v>0.78</v>
      </c>
      <c r="AL92" s="198">
        <v>0</v>
      </c>
      <c r="AM92" s="198">
        <v>0</v>
      </c>
      <c r="AN92" s="198">
        <v>0</v>
      </c>
      <c r="AO92" s="198">
        <v>152.88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1.07</v>
      </c>
      <c r="E93" s="198">
        <v>0</v>
      </c>
      <c r="F93" s="198">
        <v>2.21</v>
      </c>
      <c r="G93" s="198">
        <v>0.55000000000000004</v>
      </c>
      <c r="H93" s="198">
        <v>0</v>
      </c>
      <c r="I93" s="198">
        <v>4.18</v>
      </c>
      <c r="J93" s="198">
        <v>1.39</v>
      </c>
      <c r="K93" s="198">
        <v>4.7</v>
      </c>
      <c r="L93" s="198">
        <v>1.21</v>
      </c>
      <c r="M93" s="198">
        <v>0</v>
      </c>
      <c r="N93" s="198">
        <v>0.87</v>
      </c>
      <c r="O93" s="198">
        <v>1.44</v>
      </c>
      <c r="P93" s="198">
        <v>1.68</v>
      </c>
      <c r="Q93" s="198">
        <v>0.14000000000000001</v>
      </c>
      <c r="R93" s="198">
        <v>0.15</v>
      </c>
      <c r="S93" s="198">
        <v>0.19</v>
      </c>
      <c r="T93" s="198">
        <v>0</v>
      </c>
      <c r="U93" s="198">
        <v>6.5</v>
      </c>
      <c r="V93" s="198">
        <v>0.1</v>
      </c>
      <c r="W93" s="198">
        <v>0.34</v>
      </c>
      <c r="X93" s="198">
        <v>0.36</v>
      </c>
      <c r="Y93" s="198">
        <v>0</v>
      </c>
      <c r="Z93" s="198">
        <v>1.7</v>
      </c>
      <c r="AA93" s="198">
        <v>0.51</v>
      </c>
      <c r="AB93" s="198">
        <v>0</v>
      </c>
      <c r="AC93" s="198">
        <v>3.18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1.52</v>
      </c>
      <c r="AJ93" s="198">
        <v>0</v>
      </c>
      <c r="AK93" s="198">
        <v>0.78</v>
      </c>
      <c r="AL93" s="198">
        <v>0</v>
      </c>
      <c r="AM93" s="198">
        <v>0</v>
      </c>
      <c r="AN93" s="198">
        <v>0</v>
      </c>
      <c r="AO93" s="198">
        <v>152.88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1.07</v>
      </c>
      <c r="E94" s="198">
        <v>0</v>
      </c>
      <c r="F94" s="198">
        <v>2.21</v>
      </c>
      <c r="G94" s="198">
        <v>0.55000000000000004</v>
      </c>
      <c r="H94" s="198">
        <v>0</v>
      </c>
      <c r="I94" s="198">
        <v>4.18</v>
      </c>
      <c r="J94" s="198">
        <v>1.39</v>
      </c>
      <c r="K94" s="198">
        <v>4.7</v>
      </c>
      <c r="L94" s="198">
        <v>1.21</v>
      </c>
      <c r="M94" s="198">
        <v>0</v>
      </c>
      <c r="N94" s="198">
        <v>0.87</v>
      </c>
      <c r="O94" s="198">
        <v>1.44</v>
      </c>
      <c r="P94" s="198">
        <v>1.68</v>
      </c>
      <c r="Q94" s="198">
        <v>0.14000000000000001</v>
      </c>
      <c r="R94" s="198">
        <v>0.15</v>
      </c>
      <c r="S94" s="198">
        <v>0.19</v>
      </c>
      <c r="T94" s="198">
        <v>0</v>
      </c>
      <c r="U94" s="198">
        <v>6.5</v>
      </c>
      <c r="V94" s="198">
        <v>0.1</v>
      </c>
      <c r="W94" s="198">
        <v>0.34</v>
      </c>
      <c r="X94" s="198">
        <v>0.36</v>
      </c>
      <c r="Y94" s="198">
        <v>0</v>
      </c>
      <c r="Z94" s="198">
        <v>1.7</v>
      </c>
      <c r="AA94" s="198">
        <v>0.51</v>
      </c>
      <c r="AB94" s="198">
        <v>0</v>
      </c>
      <c r="AC94" s="198">
        <v>3.18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1.52</v>
      </c>
      <c r="AJ94" s="198">
        <v>0</v>
      </c>
      <c r="AK94" s="198">
        <v>0.78</v>
      </c>
      <c r="AL94" s="198">
        <v>0</v>
      </c>
      <c r="AM94" s="198">
        <v>0</v>
      </c>
      <c r="AN94" s="198">
        <v>0</v>
      </c>
      <c r="AO94" s="198">
        <v>152.88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1.07</v>
      </c>
      <c r="E95" s="198">
        <v>0</v>
      </c>
      <c r="F95" s="198">
        <v>2.21</v>
      </c>
      <c r="G95" s="198">
        <v>0.55000000000000004</v>
      </c>
      <c r="H95" s="198">
        <v>0</v>
      </c>
      <c r="I95" s="198">
        <v>4.18</v>
      </c>
      <c r="J95" s="198">
        <v>1.39</v>
      </c>
      <c r="K95" s="198">
        <v>4.7</v>
      </c>
      <c r="L95" s="198">
        <v>1.21</v>
      </c>
      <c r="M95" s="198">
        <v>0</v>
      </c>
      <c r="N95" s="198">
        <v>0.87</v>
      </c>
      <c r="O95" s="198">
        <v>1.44</v>
      </c>
      <c r="P95" s="198">
        <v>1.68</v>
      </c>
      <c r="Q95" s="198">
        <v>0.14000000000000001</v>
      </c>
      <c r="R95" s="198">
        <v>0.15</v>
      </c>
      <c r="S95" s="198">
        <v>0.19</v>
      </c>
      <c r="T95" s="198">
        <v>0</v>
      </c>
      <c r="U95" s="198">
        <v>6.5</v>
      </c>
      <c r="V95" s="198">
        <v>0.1</v>
      </c>
      <c r="W95" s="198">
        <v>0.34</v>
      </c>
      <c r="X95" s="198">
        <v>0.36</v>
      </c>
      <c r="Y95" s="198">
        <v>0</v>
      </c>
      <c r="Z95" s="198">
        <v>1.7</v>
      </c>
      <c r="AA95" s="198">
        <v>0.51</v>
      </c>
      <c r="AB95" s="198">
        <v>0</v>
      </c>
      <c r="AC95" s="198">
        <v>3.18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1.52</v>
      </c>
      <c r="AJ95" s="198">
        <v>0</v>
      </c>
      <c r="AK95" s="198">
        <v>0.78</v>
      </c>
      <c r="AL95" s="198">
        <v>0</v>
      </c>
      <c r="AM95" s="198">
        <v>0</v>
      </c>
      <c r="AN95" s="198">
        <v>0</v>
      </c>
      <c r="AO95" s="198">
        <v>152.88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1.07</v>
      </c>
      <c r="E96" s="198">
        <v>0</v>
      </c>
      <c r="F96" s="198">
        <v>2.21</v>
      </c>
      <c r="G96" s="198">
        <v>0.55000000000000004</v>
      </c>
      <c r="H96" s="198">
        <v>0</v>
      </c>
      <c r="I96" s="198">
        <v>4.18</v>
      </c>
      <c r="J96" s="198">
        <v>1.39</v>
      </c>
      <c r="K96" s="198">
        <v>4.7</v>
      </c>
      <c r="L96" s="198">
        <v>1.21</v>
      </c>
      <c r="M96" s="198">
        <v>0</v>
      </c>
      <c r="N96" s="198">
        <v>0.87</v>
      </c>
      <c r="O96" s="198">
        <v>1.44</v>
      </c>
      <c r="P96" s="198">
        <v>1.68</v>
      </c>
      <c r="Q96" s="198">
        <v>0.14000000000000001</v>
      </c>
      <c r="R96" s="198">
        <v>0.15</v>
      </c>
      <c r="S96" s="198">
        <v>0.19</v>
      </c>
      <c r="T96" s="198">
        <v>0</v>
      </c>
      <c r="U96" s="198">
        <v>6.5</v>
      </c>
      <c r="V96" s="198">
        <v>0.1</v>
      </c>
      <c r="W96" s="198">
        <v>0.34</v>
      </c>
      <c r="X96" s="198">
        <v>0.36</v>
      </c>
      <c r="Y96" s="198">
        <v>0</v>
      </c>
      <c r="Z96" s="198">
        <v>1.7</v>
      </c>
      <c r="AA96" s="198">
        <v>0.51</v>
      </c>
      <c r="AB96" s="198">
        <v>0</v>
      </c>
      <c r="AC96" s="198">
        <v>3.18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1.52</v>
      </c>
      <c r="AJ96" s="198">
        <v>0</v>
      </c>
      <c r="AK96" s="198">
        <v>0.78</v>
      </c>
      <c r="AL96" s="198">
        <v>0</v>
      </c>
      <c r="AM96" s="198">
        <v>0</v>
      </c>
      <c r="AN96" s="198">
        <v>0</v>
      </c>
      <c r="AO96" s="198">
        <v>152.88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1.07</v>
      </c>
      <c r="E97" s="198">
        <v>0</v>
      </c>
      <c r="F97" s="198">
        <v>2.21</v>
      </c>
      <c r="G97" s="198">
        <v>0.55000000000000004</v>
      </c>
      <c r="H97" s="198">
        <v>0</v>
      </c>
      <c r="I97" s="198">
        <v>4.18</v>
      </c>
      <c r="J97" s="198">
        <v>1.39</v>
      </c>
      <c r="K97" s="198">
        <v>4.7</v>
      </c>
      <c r="L97" s="198">
        <v>1.21</v>
      </c>
      <c r="M97" s="198">
        <v>0</v>
      </c>
      <c r="N97" s="198">
        <v>0.87</v>
      </c>
      <c r="O97" s="198">
        <v>0.69</v>
      </c>
      <c r="P97" s="198">
        <v>1.68</v>
      </c>
      <c r="Q97" s="198">
        <v>0.14000000000000001</v>
      </c>
      <c r="R97" s="198">
        <v>0.15</v>
      </c>
      <c r="S97" s="198">
        <v>0.19</v>
      </c>
      <c r="T97" s="198">
        <v>0</v>
      </c>
      <c r="U97" s="198">
        <v>6.5</v>
      </c>
      <c r="V97" s="198">
        <v>0.1</v>
      </c>
      <c r="W97" s="198">
        <v>0.34</v>
      </c>
      <c r="X97" s="198">
        <v>0.36</v>
      </c>
      <c r="Y97" s="198">
        <v>0</v>
      </c>
      <c r="Z97" s="198">
        <v>1.7</v>
      </c>
      <c r="AA97" s="198">
        <v>0.51</v>
      </c>
      <c r="AB97" s="198">
        <v>0</v>
      </c>
      <c r="AC97" s="198">
        <v>3.18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1.52</v>
      </c>
      <c r="AJ97" s="198">
        <v>0</v>
      </c>
      <c r="AK97" s="198">
        <v>0.78</v>
      </c>
      <c r="AL97" s="198">
        <v>0</v>
      </c>
      <c r="AM97" s="198">
        <v>0</v>
      </c>
      <c r="AN97" s="198">
        <v>0</v>
      </c>
      <c r="AO97" s="198">
        <v>152.88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1.07</v>
      </c>
      <c r="E98" s="198">
        <v>0</v>
      </c>
      <c r="F98" s="198">
        <v>2.21</v>
      </c>
      <c r="G98" s="198">
        <v>0.55000000000000004</v>
      </c>
      <c r="H98" s="198">
        <v>0</v>
      </c>
      <c r="I98" s="198">
        <v>4.18</v>
      </c>
      <c r="J98" s="198">
        <v>1.39</v>
      </c>
      <c r="K98" s="198">
        <v>4.7</v>
      </c>
      <c r="L98" s="198">
        <v>1.21</v>
      </c>
      <c r="M98" s="198">
        <v>0</v>
      </c>
      <c r="N98" s="198">
        <v>0.87</v>
      </c>
      <c r="O98" s="198">
        <v>0.69</v>
      </c>
      <c r="P98" s="198">
        <v>1.68</v>
      </c>
      <c r="Q98" s="198">
        <v>0.14000000000000001</v>
      </c>
      <c r="R98" s="198">
        <v>0.15</v>
      </c>
      <c r="S98" s="198">
        <v>0.19</v>
      </c>
      <c r="T98" s="198">
        <v>0</v>
      </c>
      <c r="U98" s="198">
        <v>6.5</v>
      </c>
      <c r="V98" s="198">
        <v>0.1</v>
      </c>
      <c r="W98" s="198">
        <v>0.34</v>
      </c>
      <c r="X98" s="198">
        <v>0.36</v>
      </c>
      <c r="Y98" s="198">
        <v>0</v>
      </c>
      <c r="Z98" s="198">
        <v>1.7</v>
      </c>
      <c r="AA98" s="198">
        <v>0.51</v>
      </c>
      <c r="AB98" s="198">
        <v>0</v>
      </c>
      <c r="AC98" s="198">
        <v>3.18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1.52</v>
      </c>
      <c r="AJ98" s="198">
        <v>0</v>
      </c>
      <c r="AK98" s="198">
        <v>0.77</v>
      </c>
      <c r="AL98" s="198">
        <v>0</v>
      </c>
      <c r="AM98" s="198">
        <v>0</v>
      </c>
      <c r="AN98" s="198">
        <v>0</v>
      </c>
      <c r="AO98" s="198">
        <v>152.88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1.4445000000000001E-2</v>
      </c>
      <c r="E99">
        <f t="shared" si="0"/>
        <v>0</v>
      </c>
      <c r="F99">
        <f t="shared" si="0"/>
        <v>2.6519999999999974E-2</v>
      </c>
      <c r="G99">
        <f t="shared" si="0"/>
        <v>6.6000000000000052E-3</v>
      </c>
      <c r="H99">
        <f t="shared" si="0"/>
        <v>0</v>
      </c>
      <c r="I99">
        <f t="shared" si="0"/>
        <v>4.6495000000000043E-2</v>
      </c>
      <c r="J99">
        <f t="shared" si="0"/>
        <v>1.4535000000000013E-2</v>
      </c>
      <c r="K99">
        <f t="shared" si="0"/>
        <v>0.11279999999999983</v>
      </c>
      <c r="L99">
        <f t="shared" si="0"/>
        <v>3.6785000000000012E-2</v>
      </c>
      <c r="M99">
        <f t="shared" si="0"/>
        <v>0</v>
      </c>
      <c r="N99">
        <f t="shared" si="0"/>
        <v>2.0880000000000006E-2</v>
      </c>
      <c r="O99">
        <f t="shared" si="0"/>
        <v>3.6759999999999966E-2</v>
      </c>
      <c r="P99">
        <f t="shared" si="0"/>
        <v>4.03000000000001E-2</v>
      </c>
      <c r="Q99">
        <f t="shared" si="0"/>
        <v>3.360000000000004E-3</v>
      </c>
      <c r="R99">
        <f t="shared" si="0"/>
        <v>3.600000000000006E-3</v>
      </c>
      <c r="S99">
        <f t="shared" si="0"/>
        <v>4.5125E-3</v>
      </c>
      <c r="T99">
        <f t="shared" si="0"/>
        <v>0</v>
      </c>
      <c r="U99">
        <f t="shared" si="0"/>
        <v>0.156</v>
      </c>
      <c r="V99">
        <f t="shared" si="0"/>
        <v>2.3999999999999955E-3</v>
      </c>
      <c r="W99">
        <f t="shared" si="0"/>
        <v>7.8949999999999992E-3</v>
      </c>
      <c r="X99">
        <f t="shared" si="0"/>
        <v>7.1090000000000222E-2</v>
      </c>
      <c r="Y99">
        <f t="shared" si="0"/>
        <v>0</v>
      </c>
      <c r="Z99">
        <f t="shared" si="0"/>
        <v>4.0799999999999975E-2</v>
      </c>
      <c r="AA99">
        <f t="shared" si="0"/>
        <v>6.2000000000000085E-3</v>
      </c>
      <c r="AB99">
        <f t="shared" si="0"/>
        <v>0</v>
      </c>
      <c r="AC99">
        <f t="shared" si="0"/>
        <v>3.7485000000000018E-2</v>
      </c>
      <c r="AD99">
        <f t="shared" si="0"/>
        <v>0.12846749999999993</v>
      </c>
      <c r="AE99">
        <f t="shared" si="0"/>
        <v>0</v>
      </c>
      <c r="AF99">
        <f t="shared" si="0"/>
        <v>0</v>
      </c>
      <c r="AG99">
        <f t="shared" si="0"/>
        <v>1.5667500000000001E-2</v>
      </c>
      <c r="AH99">
        <f t="shared" si="0"/>
        <v>5.785499999999999E-2</v>
      </c>
      <c r="AI99">
        <f t="shared" si="0"/>
        <v>0.38739000000000001</v>
      </c>
      <c r="AJ99">
        <f t="shared" si="0"/>
        <v>0</v>
      </c>
      <c r="AK99">
        <f t="shared" si="0"/>
        <v>1.8327500000000014E-2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3.631679999999994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10.3</v>
      </c>
      <c r="AI3" s="198">
        <v>11.21</v>
      </c>
      <c r="AJ3" s="198">
        <v>0</v>
      </c>
      <c r="AK3" s="198">
        <v>-4</v>
      </c>
      <c r="AL3" s="198">
        <v>0</v>
      </c>
      <c r="AM3" s="198">
        <v>0</v>
      </c>
      <c r="AN3" s="198">
        <v>0</v>
      </c>
      <c r="AO3" s="198">
        <v>17.84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10.3</v>
      </c>
      <c r="AI4" s="198">
        <v>11.21</v>
      </c>
      <c r="AJ4" s="198">
        <v>0</v>
      </c>
      <c r="AK4" s="198">
        <v>-3</v>
      </c>
      <c r="AL4" s="198">
        <v>0</v>
      </c>
      <c r="AM4" s="198">
        <v>0</v>
      </c>
      <c r="AN4" s="198">
        <v>0</v>
      </c>
      <c r="AO4" s="198">
        <v>17.84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10.3</v>
      </c>
      <c r="AI5" s="198">
        <v>11.21</v>
      </c>
      <c r="AJ5" s="198">
        <v>0</v>
      </c>
      <c r="AK5" s="198">
        <v>-3</v>
      </c>
      <c r="AL5" s="198">
        <v>0</v>
      </c>
      <c r="AM5" s="198">
        <v>0</v>
      </c>
      <c r="AN5" s="198">
        <v>0</v>
      </c>
      <c r="AO5" s="198">
        <v>17.84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10.3</v>
      </c>
      <c r="AI6" s="198">
        <v>11.21</v>
      </c>
      <c r="AJ6" s="198">
        <v>0</v>
      </c>
      <c r="AK6" s="198">
        <v>-3</v>
      </c>
      <c r="AL6" s="198">
        <v>0</v>
      </c>
      <c r="AM6" s="198">
        <v>0</v>
      </c>
      <c r="AN6" s="198">
        <v>0</v>
      </c>
      <c r="AO6" s="198">
        <v>17.84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10.3</v>
      </c>
      <c r="AI7" s="198">
        <v>11.21</v>
      </c>
      <c r="AJ7" s="198">
        <v>0</v>
      </c>
      <c r="AK7" s="198">
        <v>-5</v>
      </c>
      <c r="AL7" s="198">
        <v>0</v>
      </c>
      <c r="AM7" s="198">
        <v>0</v>
      </c>
      <c r="AN7" s="198">
        <v>0</v>
      </c>
      <c r="AO7" s="198">
        <v>17.84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10.3</v>
      </c>
      <c r="AI8" s="198">
        <v>11.21</v>
      </c>
      <c r="AJ8" s="198">
        <v>0</v>
      </c>
      <c r="AK8" s="198">
        <v>-3</v>
      </c>
      <c r="AL8" s="198">
        <v>0</v>
      </c>
      <c r="AM8" s="198">
        <v>0</v>
      </c>
      <c r="AN8" s="198">
        <v>0</v>
      </c>
      <c r="AO8" s="198">
        <v>17.84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10.3</v>
      </c>
      <c r="AI9" s="198">
        <v>11.21</v>
      </c>
      <c r="AJ9" s="198">
        <v>0</v>
      </c>
      <c r="AK9" s="198">
        <v>-1.92</v>
      </c>
      <c r="AL9" s="198">
        <v>0</v>
      </c>
      <c r="AM9" s="198">
        <v>0</v>
      </c>
      <c r="AN9" s="198">
        <v>0</v>
      </c>
      <c r="AO9" s="198">
        <v>17.84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10.3</v>
      </c>
      <c r="AI10" s="198">
        <v>11.21</v>
      </c>
      <c r="AJ10" s="198">
        <v>0</v>
      </c>
      <c r="AK10" s="198">
        <v>-1.92</v>
      </c>
      <c r="AL10" s="198">
        <v>0</v>
      </c>
      <c r="AM10" s="198">
        <v>0</v>
      </c>
      <c r="AN10" s="198">
        <v>0</v>
      </c>
      <c r="AO10" s="198">
        <v>17.84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11.21</v>
      </c>
      <c r="AJ11" s="198">
        <v>0</v>
      </c>
      <c r="AK11" s="198">
        <v>-3</v>
      </c>
      <c r="AL11" s="198">
        <v>0</v>
      </c>
      <c r="AM11" s="198">
        <v>0</v>
      </c>
      <c r="AN11" s="198">
        <v>0</v>
      </c>
      <c r="AO11" s="198">
        <v>17.84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11.21</v>
      </c>
      <c r="AJ12" s="198">
        <v>0</v>
      </c>
      <c r="AK12" s="198">
        <v>-3</v>
      </c>
      <c r="AL12" s="198">
        <v>0</v>
      </c>
      <c r="AM12" s="198">
        <v>0</v>
      </c>
      <c r="AN12" s="198">
        <v>0</v>
      </c>
      <c r="AO12" s="198">
        <v>17.84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11.21</v>
      </c>
      <c r="AJ13" s="198">
        <v>0</v>
      </c>
      <c r="AK13" s="198">
        <v>-5</v>
      </c>
      <c r="AL13" s="198">
        <v>0</v>
      </c>
      <c r="AM13" s="198">
        <v>0</v>
      </c>
      <c r="AN13" s="198">
        <v>0</v>
      </c>
      <c r="AO13" s="198">
        <v>17.84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11.21</v>
      </c>
      <c r="AJ14" s="198">
        <v>0</v>
      </c>
      <c r="AK14" s="198">
        <v>-3</v>
      </c>
      <c r="AL14" s="198">
        <v>0</v>
      </c>
      <c r="AM14" s="198">
        <v>0</v>
      </c>
      <c r="AN14" s="198">
        <v>0</v>
      </c>
      <c r="AO14" s="198">
        <v>17.84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11.21</v>
      </c>
      <c r="AJ15" s="198">
        <v>0</v>
      </c>
      <c r="AK15" s="198">
        <v>-3</v>
      </c>
      <c r="AL15" s="198">
        <v>0</v>
      </c>
      <c r="AM15" s="198">
        <v>0</v>
      </c>
      <c r="AN15" s="198">
        <v>0</v>
      </c>
      <c r="AO15" s="198">
        <v>17.84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11.21</v>
      </c>
      <c r="AJ16" s="198">
        <v>0</v>
      </c>
      <c r="AK16" s="198">
        <v>-3</v>
      </c>
      <c r="AL16" s="198">
        <v>0</v>
      </c>
      <c r="AM16" s="198">
        <v>0</v>
      </c>
      <c r="AN16" s="198">
        <v>0</v>
      </c>
      <c r="AO16" s="198">
        <v>17.84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11.21</v>
      </c>
      <c r="AJ17" s="198">
        <v>0</v>
      </c>
      <c r="AK17" s="198">
        <v>-3</v>
      </c>
      <c r="AL17" s="198">
        <v>0</v>
      </c>
      <c r="AM17" s="198">
        <v>0</v>
      </c>
      <c r="AN17" s="198">
        <v>0</v>
      </c>
      <c r="AO17" s="198">
        <v>17.84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11.21</v>
      </c>
      <c r="AJ18" s="198">
        <v>0</v>
      </c>
      <c r="AK18" s="198">
        <v>-3</v>
      </c>
      <c r="AL18" s="198">
        <v>0</v>
      </c>
      <c r="AM18" s="198">
        <v>0</v>
      </c>
      <c r="AN18" s="198">
        <v>0</v>
      </c>
      <c r="AO18" s="198">
        <v>17.84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11.21</v>
      </c>
      <c r="AJ19" s="198">
        <v>0</v>
      </c>
      <c r="AK19" s="198">
        <v>-4</v>
      </c>
      <c r="AL19" s="198">
        <v>0</v>
      </c>
      <c r="AM19" s="198">
        <v>0</v>
      </c>
      <c r="AN19" s="198">
        <v>0</v>
      </c>
      <c r="AO19" s="198">
        <v>17.84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11.21</v>
      </c>
      <c r="AJ20" s="198">
        <v>0</v>
      </c>
      <c r="AK20" s="198">
        <v>-3</v>
      </c>
      <c r="AL20" s="198">
        <v>0</v>
      </c>
      <c r="AM20" s="198">
        <v>0</v>
      </c>
      <c r="AN20" s="198">
        <v>0</v>
      </c>
      <c r="AO20" s="198">
        <v>17.84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11.21</v>
      </c>
      <c r="AJ21" s="198">
        <v>0</v>
      </c>
      <c r="AK21" s="198">
        <v>-3</v>
      </c>
      <c r="AL21" s="198">
        <v>0</v>
      </c>
      <c r="AM21" s="198">
        <v>0</v>
      </c>
      <c r="AN21" s="198">
        <v>0</v>
      </c>
      <c r="AO21" s="198">
        <v>17.84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11.21</v>
      </c>
      <c r="AJ22" s="198">
        <v>0</v>
      </c>
      <c r="AK22" s="198">
        <v>-3</v>
      </c>
      <c r="AL22" s="198">
        <v>0</v>
      </c>
      <c r="AM22" s="198">
        <v>0</v>
      </c>
      <c r="AN22" s="198">
        <v>0</v>
      </c>
      <c r="AO22" s="198">
        <v>17.84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11.21</v>
      </c>
      <c r="AJ23" s="198">
        <v>0</v>
      </c>
      <c r="AK23" s="198">
        <v>-3</v>
      </c>
      <c r="AL23" s="198">
        <v>0</v>
      </c>
      <c r="AM23" s="198">
        <v>0</v>
      </c>
      <c r="AN23" s="198">
        <v>0</v>
      </c>
      <c r="AO23" s="198">
        <v>17.84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11.21</v>
      </c>
      <c r="AJ24" s="198">
        <v>0</v>
      </c>
      <c r="AK24" s="198">
        <v>-3</v>
      </c>
      <c r="AL24" s="198">
        <v>0</v>
      </c>
      <c r="AM24" s="198">
        <v>0</v>
      </c>
      <c r="AN24" s="198">
        <v>0</v>
      </c>
      <c r="AO24" s="198">
        <v>17.84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11.21</v>
      </c>
      <c r="AJ25" s="198">
        <v>0</v>
      </c>
      <c r="AK25" s="198">
        <v>-6</v>
      </c>
      <c r="AL25" s="198">
        <v>0</v>
      </c>
      <c r="AM25" s="198">
        <v>0</v>
      </c>
      <c r="AN25" s="198">
        <v>0</v>
      </c>
      <c r="AO25" s="198">
        <v>17.84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11.21</v>
      </c>
      <c r="AJ26" s="198">
        <v>0</v>
      </c>
      <c r="AK26" s="198">
        <v>-3</v>
      </c>
      <c r="AL26" s="198">
        <v>0</v>
      </c>
      <c r="AM26" s="198">
        <v>0</v>
      </c>
      <c r="AN26" s="198">
        <v>0</v>
      </c>
      <c r="AO26" s="198">
        <v>17.84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11.21</v>
      </c>
      <c r="AJ27" s="198">
        <v>0</v>
      </c>
      <c r="AK27" s="198">
        <v>-3</v>
      </c>
      <c r="AL27" s="198">
        <v>0</v>
      </c>
      <c r="AM27" s="198">
        <v>0</v>
      </c>
      <c r="AN27" s="198">
        <v>0</v>
      </c>
      <c r="AO27" s="198">
        <v>17.84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11.21</v>
      </c>
      <c r="AJ28" s="198">
        <v>0</v>
      </c>
      <c r="AK28" s="198">
        <v>-3</v>
      </c>
      <c r="AL28" s="198">
        <v>0</v>
      </c>
      <c r="AM28" s="198">
        <v>0</v>
      </c>
      <c r="AN28" s="198">
        <v>0</v>
      </c>
      <c r="AO28" s="198">
        <v>17.84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11.21</v>
      </c>
      <c r="AJ29" s="198">
        <v>0</v>
      </c>
      <c r="AK29" s="198">
        <v>-3</v>
      </c>
      <c r="AL29" s="198">
        <v>0</v>
      </c>
      <c r="AM29" s="198">
        <v>0</v>
      </c>
      <c r="AN29" s="198">
        <v>0</v>
      </c>
      <c r="AO29" s="198">
        <v>17.84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11.21</v>
      </c>
      <c r="AJ30" s="198">
        <v>0</v>
      </c>
      <c r="AK30" s="198">
        <v>-3</v>
      </c>
      <c r="AL30" s="198">
        <v>0</v>
      </c>
      <c r="AM30" s="198">
        <v>0</v>
      </c>
      <c r="AN30" s="198">
        <v>0</v>
      </c>
      <c r="AO30" s="198">
        <v>17.84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11.21</v>
      </c>
      <c r="AJ31" s="198">
        <v>0</v>
      </c>
      <c r="AK31" s="198">
        <v>-4</v>
      </c>
      <c r="AL31" s="198">
        <v>0</v>
      </c>
      <c r="AM31" s="198">
        <v>0</v>
      </c>
      <c r="AN31" s="198">
        <v>0</v>
      </c>
      <c r="AO31" s="198">
        <v>17.84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11.21</v>
      </c>
      <c r="AJ32" s="198">
        <v>0</v>
      </c>
      <c r="AK32" s="198">
        <v>-3</v>
      </c>
      <c r="AL32" s="198">
        <v>0</v>
      </c>
      <c r="AM32" s="198">
        <v>0</v>
      </c>
      <c r="AN32" s="198">
        <v>0</v>
      </c>
      <c r="AO32" s="198">
        <v>17.84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11.21</v>
      </c>
      <c r="AJ33" s="198">
        <v>0</v>
      </c>
      <c r="AK33" s="198">
        <v>-2</v>
      </c>
      <c r="AL33" s="198">
        <v>0</v>
      </c>
      <c r="AM33" s="198">
        <v>0</v>
      </c>
      <c r="AN33" s="198">
        <v>0</v>
      </c>
      <c r="AO33" s="198">
        <v>17.84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11.21</v>
      </c>
      <c r="AJ34" s="198">
        <v>0</v>
      </c>
      <c r="AK34" s="198">
        <v>-2</v>
      </c>
      <c r="AL34" s="198">
        <v>0</v>
      </c>
      <c r="AM34" s="198">
        <v>0</v>
      </c>
      <c r="AN34" s="198">
        <v>0</v>
      </c>
      <c r="AO34" s="198">
        <v>17.84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11.21</v>
      </c>
      <c r="AJ35" s="198">
        <v>0</v>
      </c>
      <c r="AK35" s="198">
        <v>-2</v>
      </c>
      <c r="AL35" s="198">
        <v>0</v>
      </c>
      <c r="AM35" s="198">
        <v>0</v>
      </c>
      <c r="AN35" s="198">
        <v>0</v>
      </c>
      <c r="AO35" s="198">
        <v>17.84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10.86</v>
      </c>
      <c r="AJ36" s="198">
        <v>0</v>
      </c>
      <c r="AK36" s="198">
        <v>-2</v>
      </c>
      <c r="AL36" s="198">
        <v>0</v>
      </c>
      <c r="AM36" s="198">
        <v>0</v>
      </c>
      <c r="AN36" s="198">
        <v>0</v>
      </c>
      <c r="AO36" s="198">
        <v>17.84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10.86</v>
      </c>
      <c r="AJ37" s="198">
        <v>0</v>
      </c>
      <c r="AK37" s="198">
        <v>-3</v>
      </c>
      <c r="AL37" s="198">
        <v>0</v>
      </c>
      <c r="AM37" s="198">
        <v>0</v>
      </c>
      <c r="AN37" s="198">
        <v>0</v>
      </c>
      <c r="AO37" s="198">
        <v>17.84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10.86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17.84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11.21</v>
      </c>
      <c r="AJ39" s="198">
        <v>0</v>
      </c>
      <c r="AK39" s="198">
        <v>-2</v>
      </c>
      <c r="AL39" s="198">
        <v>0</v>
      </c>
      <c r="AM39" s="198">
        <v>0</v>
      </c>
      <c r="AN39" s="198">
        <v>0</v>
      </c>
      <c r="AO39" s="198">
        <v>17.84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10.86</v>
      </c>
      <c r="AJ40" s="198">
        <v>0</v>
      </c>
      <c r="AK40" s="198">
        <v>-3</v>
      </c>
      <c r="AL40" s="198">
        <v>0</v>
      </c>
      <c r="AM40" s="198">
        <v>0</v>
      </c>
      <c r="AN40" s="198">
        <v>0</v>
      </c>
      <c r="AO40" s="198">
        <v>17.84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10.86</v>
      </c>
      <c r="AJ41" s="198">
        <v>0</v>
      </c>
      <c r="AK41" s="198">
        <v>-3</v>
      </c>
      <c r="AL41" s="198">
        <v>0</v>
      </c>
      <c r="AM41" s="198">
        <v>0</v>
      </c>
      <c r="AN41" s="198">
        <v>0</v>
      </c>
      <c r="AO41" s="198">
        <v>17.84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10.86</v>
      </c>
      <c r="AJ42" s="198">
        <v>0</v>
      </c>
      <c r="AK42" s="198">
        <v>-3</v>
      </c>
      <c r="AL42" s="198">
        <v>0</v>
      </c>
      <c r="AM42" s="198">
        <v>0</v>
      </c>
      <c r="AN42" s="198">
        <v>0</v>
      </c>
      <c r="AO42" s="198">
        <v>17.84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11.21</v>
      </c>
      <c r="AJ43" s="198">
        <v>0</v>
      </c>
      <c r="AK43" s="198">
        <v>-3</v>
      </c>
      <c r="AL43" s="198">
        <v>0</v>
      </c>
      <c r="AM43" s="198">
        <v>0</v>
      </c>
      <c r="AN43" s="198">
        <v>0</v>
      </c>
      <c r="AO43" s="198">
        <v>17.84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11.21</v>
      </c>
      <c r="AJ44" s="198">
        <v>0</v>
      </c>
      <c r="AK44" s="198">
        <v>-3</v>
      </c>
      <c r="AL44" s="198">
        <v>0</v>
      </c>
      <c r="AM44" s="198">
        <v>0</v>
      </c>
      <c r="AN44" s="198">
        <v>0</v>
      </c>
      <c r="AO44" s="198">
        <v>17.84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11.21</v>
      </c>
      <c r="AJ45" s="198">
        <v>0</v>
      </c>
      <c r="AK45" s="198">
        <v>-3</v>
      </c>
      <c r="AL45" s="198">
        <v>0</v>
      </c>
      <c r="AM45" s="198">
        <v>0</v>
      </c>
      <c r="AN45" s="198">
        <v>0</v>
      </c>
      <c r="AO45" s="198">
        <v>17.84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11.21</v>
      </c>
      <c r="AJ46" s="198">
        <v>0</v>
      </c>
      <c r="AK46" s="198">
        <v>-3</v>
      </c>
      <c r="AL46" s="198">
        <v>0</v>
      </c>
      <c r="AM46" s="198">
        <v>0</v>
      </c>
      <c r="AN46" s="198">
        <v>0</v>
      </c>
      <c r="AO46" s="198">
        <v>17.84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11.21</v>
      </c>
      <c r="AJ47" s="198">
        <v>0</v>
      </c>
      <c r="AK47" s="198">
        <v>-3</v>
      </c>
      <c r="AL47" s="198">
        <v>0</v>
      </c>
      <c r="AM47" s="198">
        <v>0</v>
      </c>
      <c r="AN47" s="198">
        <v>0</v>
      </c>
      <c r="AO47" s="198">
        <v>17.84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11.21</v>
      </c>
      <c r="AJ48" s="198">
        <v>0</v>
      </c>
      <c r="AK48" s="198">
        <v>-3</v>
      </c>
      <c r="AL48" s="198">
        <v>0</v>
      </c>
      <c r="AM48" s="198">
        <v>0</v>
      </c>
      <c r="AN48" s="198">
        <v>0</v>
      </c>
      <c r="AO48" s="198">
        <v>17.84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11.21</v>
      </c>
      <c r="AJ49" s="198">
        <v>0</v>
      </c>
      <c r="AK49" s="198">
        <v>-3</v>
      </c>
      <c r="AL49" s="198">
        <v>0</v>
      </c>
      <c r="AM49" s="198">
        <v>0</v>
      </c>
      <c r="AN49" s="198">
        <v>0</v>
      </c>
      <c r="AO49" s="198">
        <v>17.84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11.21</v>
      </c>
      <c r="AJ50" s="198">
        <v>0</v>
      </c>
      <c r="AK50" s="198">
        <v>-3</v>
      </c>
      <c r="AL50" s="198">
        <v>0</v>
      </c>
      <c r="AM50" s="198">
        <v>0</v>
      </c>
      <c r="AN50" s="198">
        <v>0</v>
      </c>
      <c r="AO50" s="198">
        <v>17.84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11.21</v>
      </c>
      <c r="AJ51" s="198">
        <v>0</v>
      </c>
      <c r="AK51" s="198">
        <v>-3</v>
      </c>
      <c r="AL51" s="198">
        <v>0</v>
      </c>
      <c r="AM51" s="198">
        <v>0</v>
      </c>
      <c r="AN51" s="198">
        <v>0</v>
      </c>
      <c r="AO51" s="198">
        <v>17.11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11.21</v>
      </c>
      <c r="AJ52" s="198">
        <v>0</v>
      </c>
      <c r="AK52" s="198">
        <v>-3</v>
      </c>
      <c r="AL52" s="198">
        <v>0</v>
      </c>
      <c r="AM52" s="198">
        <v>0</v>
      </c>
      <c r="AN52" s="198">
        <v>0</v>
      </c>
      <c r="AO52" s="198">
        <v>17.11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11.21</v>
      </c>
      <c r="AJ53" s="198">
        <v>0</v>
      </c>
      <c r="AK53" s="198">
        <v>-3</v>
      </c>
      <c r="AL53" s="198">
        <v>0</v>
      </c>
      <c r="AM53" s="198">
        <v>0</v>
      </c>
      <c r="AN53" s="198">
        <v>0</v>
      </c>
      <c r="AO53" s="198">
        <v>17.11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11.21</v>
      </c>
      <c r="AJ54" s="198">
        <v>0</v>
      </c>
      <c r="AK54" s="198">
        <v>-3</v>
      </c>
      <c r="AL54" s="198">
        <v>0</v>
      </c>
      <c r="AM54" s="198">
        <v>0</v>
      </c>
      <c r="AN54" s="198">
        <v>0</v>
      </c>
      <c r="AO54" s="198">
        <v>17.11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11.21</v>
      </c>
      <c r="AJ55" s="198">
        <v>0</v>
      </c>
      <c r="AK55" s="198">
        <v>-3</v>
      </c>
      <c r="AL55" s="198">
        <v>0</v>
      </c>
      <c r="AM55" s="198">
        <v>0</v>
      </c>
      <c r="AN55" s="198">
        <v>0</v>
      </c>
      <c r="AO55" s="198">
        <v>17.11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11.21</v>
      </c>
      <c r="AJ56" s="198">
        <v>0</v>
      </c>
      <c r="AK56" s="198">
        <v>-3</v>
      </c>
      <c r="AL56" s="198">
        <v>0</v>
      </c>
      <c r="AM56" s="198">
        <v>0</v>
      </c>
      <c r="AN56" s="198">
        <v>0</v>
      </c>
      <c r="AO56" s="198">
        <v>17.11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11.21</v>
      </c>
      <c r="AJ57" s="198">
        <v>0</v>
      </c>
      <c r="AK57" s="198">
        <v>-3</v>
      </c>
      <c r="AL57" s="198">
        <v>0</v>
      </c>
      <c r="AM57" s="198">
        <v>0</v>
      </c>
      <c r="AN57" s="198">
        <v>0</v>
      </c>
      <c r="AO57" s="198">
        <v>17.11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11.21</v>
      </c>
      <c r="AJ58" s="198">
        <v>0</v>
      </c>
      <c r="AK58" s="198">
        <v>-3</v>
      </c>
      <c r="AL58" s="198">
        <v>0</v>
      </c>
      <c r="AM58" s="198">
        <v>0</v>
      </c>
      <c r="AN58" s="198">
        <v>0</v>
      </c>
      <c r="AO58" s="198">
        <v>17.11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11.21</v>
      </c>
      <c r="AJ59" s="198">
        <v>0</v>
      </c>
      <c r="AK59" s="198">
        <v>-3</v>
      </c>
      <c r="AL59" s="198">
        <v>0</v>
      </c>
      <c r="AM59" s="198">
        <v>0</v>
      </c>
      <c r="AN59" s="198">
        <v>0</v>
      </c>
      <c r="AO59" s="198">
        <v>17.11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11.21</v>
      </c>
      <c r="AJ60" s="198">
        <v>0</v>
      </c>
      <c r="AK60" s="198">
        <v>-3</v>
      </c>
      <c r="AL60" s="198">
        <v>0</v>
      </c>
      <c r="AM60" s="198">
        <v>0</v>
      </c>
      <c r="AN60" s="198">
        <v>0</v>
      </c>
      <c r="AO60" s="198">
        <v>17.11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11.21</v>
      </c>
      <c r="AJ61" s="198">
        <v>0</v>
      </c>
      <c r="AK61" s="198">
        <v>-3</v>
      </c>
      <c r="AL61" s="198">
        <v>0</v>
      </c>
      <c r="AM61" s="198">
        <v>0</v>
      </c>
      <c r="AN61" s="198">
        <v>0</v>
      </c>
      <c r="AO61" s="198">
        <v>17.11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11.21</v>
      </c>
      <c r="AJ62" s="198">
        <v>0</v>
      </c>
      <c r="AK62" s="198">
        <v>-3</v>
      </c>
      <c r="AL62" s="198">
        <v>0</v>
      </c>
      <c r="AM62" s="198">
        <v>0</v>
      </c>
      <c r="AN62" s="198">
        <v>0</v>
      </c>
      <c r="AO62" s="198">
        <v>17.11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11.21</v>
      </c>
      <c r="AJ63" s="198">
        <v>0</v>
      </c>
      <c r="AK63" s="198">
        <v>-1.55</v>
      </c>
      <c r="AL63" s="198">
        <v>0</v>
      </c>
      <c r="AM63" s="198">
        <v>0</v>
      </c>
      <c r="AN63" s="198">
        <v>0</v>
      </c>
      <c r="AO63" s="198">
        <v>17.11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11.21</v>
      </c>
      <c r="AJ64" s="198">
        <v>0</v>
      </c>
      <c r="AK64" s="198">
        <v>-1.55</v>
      </c>
      <c r="AL64" s="198">
        <v>0</v>
      </c>
      <c r="AM64" s="198">
        <v>0</v>
      </c>
      <c r="AN64" s="198">
        <v>0</v>
      </c>
      <c r="AO64" s="198">
        <v>17.11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11.21</v>
      </c>
      <c r="AJ65" s="198">
        <v>0</v>
      </c>
      <c r="AK65" s="198">
        <v>-1.55</v>
      </c>
      <c r="AL65" s="198">
        <v>0</v>
      </c>
      <c r="AM65" s="198">
        <v>0</v>
      </c>
      <c r="AN65" s="198">
        <v>0</v>
      </c>
      <c r="AO65" s="198">
        <v>17.11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11.21</v>
      </c>
      <c r="AJ66" s="198">
        <v>0</v>
      </c>
      <c r="AK66" s="198">
        <v>-1.55</v>
      </c>
      <c r="AL66" s="198">
        <v>0</v>
      </c>
      <c r="AM66" s="198">
        <v>0</v>
      </c>
      <c r="AN66" s="198">
        <v>0</v>
      </c>
      <c r="AO66" s="198">
        <v>17.11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11.21</v>
      </c>
      <c r="AJ67" s="198">
        <v>0</v>
      </c>
      <c r="AK67" s="198">
        <v>-1.55</v>
      </c>
      <c r="AL67" s="198">
        <v>0</v>
      </c>
      <c r="AM67" s="198">
        <v>0</v>
      </c>
      <c r="AN67" s="198">
        <v>0</v>
      </c>
      <c r="AO67" s="198">
        <v>17.11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9.6999999999999993</v>
      </c>
      <c r="AJ68" s="198">
        <v>0</v>
      </c>
      <c r="AK68" s="198">
        <v>-1.55</v>
      </c>
      <c r="AL68" s="198">
        <v>0</v>
      </c>
      <c r="AM68" s="198">
        <v>0</v>
      </c>
      <c r="AN68" s="198">
        <v>0</v>
      </c>
      <c r="AO68" s="198">
        <v>17.11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9.6999999999999993</v>
      </c>
      <c r="AJ69" s="198">
        <v>0</v>
      </c>
      <c r="AK69" s="198">
        <v>-1.55</v>
      </c>
      <c r="AL69" s="198">
        <v>0</v>
      </c>
      <c r="AM69" s="198">
        <v>0</v>
      </c>
      <c r="AN69" s="198">
        <v>0</v>
      </c>
      <c r="AO69" s="198">
        <v>17.11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9.6999999999999993</v>
      </c>
      <c r="AJ70" s="198">
        <v>0</v>
      </c>
      <c r="AK70" s="198">
        <v>-1.55</v>
      </c>
      <c r="AL70" s="198">
        <v>0</v>
      </c>
      <c r="AM70" s="198">
        <v>0</v>
      </c>
      <c r="AN70" s="198">
        <v>0</v>
      </c>
      <c r="AO70" s="198">
        <v>17.11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10</v>
      </c>
      <c r="AJ71" s="198">
        <v>0</v>
      </c>
      <c r="AK71" s="198">
        <v>-1.67</v>
      </c>
      <c r="AL71" s="198">
        <v>0</v>
      </c>
      <c r="AM71" s="198">
        <v>0</v>
      </c>
      <c r="AN71" s="198">
        <v>0</v>
      </c>
      <c r="AO71" s="198">
        <v>17.11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4.8499999999999996</v>
      </c>
      <c r="AI72" s="198">
        <v>10</v>
      </c>
      <c r="AJ72" s="198">
        <v>0</v>
      </c>
      <c r="AK72" s="198">
        <v>-1.67</v>
      </c>
      <c r="AL72" s="198">
        <v>0</v>
      </c>
      <c r="AM72" s="198">
        <v>0</v>
      </c>
      <c r="AN72" s="198">
        <v>0</v>
      </c>
      <c r="AO72" s="198">
        <v>17.11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10</v>
      </c>
      <c r="AJ73" s="198">
        <v>0</v>
      </c>
      <c r="AK73" s="198">
        <v>-1.67</v>
      </c>
      <c r="AL73" s="198">
        <v>0</v>
      </c>
      <c r="AM73" s="198">
        <v>0</v>
      </c>
      <c r="AN73" s="198">
        <v>0</v>
      </c>
      <c r="AO73" s="198">
        <v>17.11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10</v>
      </c>
      <c r="AJ74" s="198">
        <v>0</v>
      </c>
      <c r="AK74" s="198">
        <v>-1.67</v>
      </c>
      <c r="AL74" s="198">
        <v>0</v>
      </c>
      <c r="AM74" s="198">
        <v>0</v>
      </c>
      <c r="AN74" s="198">
        <v>0</v>
      </c>
      <c r="AO74" s="198">
        <v>17.11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10</v>
      </c>
      <c r="AJ75" s="198">
        <v>0</v>
      </c>
      <c r="AK75" s="198">
        <v>-1.67</v>
      </c>
      <c r="AL75" s="198">
        <v>0</v>
      </c>
      <c r="AM75" s="198">
        <v>0</v>
      </c>
      <c r="AN75" s="198">
        <v>0</v>
      </c>
      <c r="AO75" s="198">
        <v>17.84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10</v>
      </c>
      <c r="AJ76" s="198">
        <v>0</v>
      </c>
      <c r="AK76" s="198">
        <v>-1.67</v>
      </c>
      <c r="AL76" s="198">
        <v>0</v>
      </c>
      <c r="AM76" s="198">
        <v>0</v>
      </c>
      <c r="AN76" s="198">
        <v>0</v>
      </c>
      <c r="AO76" s="198">
        <v>17.84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10</v>
      </c>
      <c r="AJ77" s="198">
        <v>0</v>
      </c>
      <c r="AK77" s="198">
        <v>-1.67</v>
      </c>
      <c r="AL77" s="198">
        <v>0</v>
      </c>
      <c r="AM77" s="198">
        <v>0</v>
      </c>
      <c r="AN77" s="198">
        <v>0</v>
      </c>
      <c r="AO77" s="198">
        <v>17.84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10</v>
      </c>
      <c r="AJ78" s="198">
        <v>0</v>
      </c>
      <c r="AK78" s="198">
        <v>-1.67</v>
      </c>
      <c r="AL78" s="198">
        <v>0</v>
      </c>
      <c r="AM78" s="198">
        <v>0</v>
      </c>
      <c r="AN78" s="198">
        <v>0</v>
      </c>
      <c r="AO78" s="198">
        <v>17.84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2.1</v>
      </c>
      <c r="AJ79" s="198">
        <v>0</v>
      </c>
      <c r="AK79" s="198">
        <v>-1.67</v>
      </c>
      <c r="AL79" s="198">
        <v>0</v>
      </c>
      <c r="AM79" s="198">
        <v>0</v>
      </c>
      <c r="AN79" s="198">
        <v>0</v>
      </c>
      <c r="AO79" s="198">
        <v>17.84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10</v>
      </c>
      <c r="AJ80" s="198">
        <v>0</v>
      </c>
      <c r="AK80" s="198">
        <v>-1.67</v>
      </c>
      <c r="AL80" s="198">
        <v>0</v>
      </c>
      <c r="AM80" s="198">
        <v>0</v>
      </c>
      <c r="AN80" s="198">
        <v>0</v>
      </c>
      <c r="AO80" s="198">
        <v>17.84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10</v>
      </c>
      <c r="AJ81" s="198">
        <v>0</v>
      </c>
      <c r="AK81" s="198">
        <v>-1.67</v>
      </c>
      <c r="AL81" s="198">
        <v>0</v>
      </c>
      <c r="AM81" s="198">
        <v>0</v>
      </c>
      <c r="AN81" s="198">
        <v>0</v>
      </c>
      <c r="AO81" s="198">
        <v>17.84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10</v>
      </c>
      <c r="AJ82" s="198">
        <v>0</v>
      </c>
      <c r="AK82" s="198">
        <v>-1.67</v>
      </c>
      <c r="AL82" s="198">
        <v>0</v>
      </c>
      <c r="AM82" s="198">
        <v>0</v>
      </c>
      <c r="AN82" s="198">
        <v>0</v>
      </c>
      <c r="AO82" s="198">
        <v>17.84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10</v>
      </c>
      <c r="AJ83" s="198">
        <v>0</v>
      </c>
      <c r="AK83" s="198">
        <v>-1.79</v>
      </c>
      <c r="AL83" s="198">
        <v>0</v>
      </c>
      <c r="AM83" s="198">
        <v>0</v>
      </c>
      <c r="AN83" s="198">
        <v>0</v>
      </c>
      <c r="AO83" s="198">
        <v>17.84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10</v>
      </c>
      <c r="AJ84" s="198">
        <v>0</v>
      </c>
      <c r="AK84" s="198">
        <v>-1.79</v>
      </c>
      <c r="AL84" s="198">
        <v>0</v>
      </c>
      <c r="AM84" s="198">
        <v>0</v>
      </c>
      <c r="AN84" s="198">
        <v>0</v>
      </c>
      <c r="AO84" s="198">
        <v>17.84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2.4</v>
      </c>
      <c r="AJ85" s="198">
        <v>0</v>
      </c>
      <c r="AK85" s="198">
        <v>-1.79</v>
      </c>
      <c r="AL85" s="198">
        <v>0</v>
      </c>
      <c r="AM85" s="198">
        <v>0</v>
      </c>
      <c r="AN85" s="198">
        <v>0</v>
      </c>
      <c r="AO85" s="198">
        <v>17.84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10</v>
      </c>
      <c r="AJ86" s="198">
        <v>0</v>
      </c>
      <c r="AK86" s="198">
        <v>-1.79</v>
      </c>
      <c r="AL86" s="198">
        <v>0</v>
      </c>
      <c r="AM86" s="198">
        <v>0</v>
      </c>
      <c r="AN86" s="198">
        <v>0</v>
      </c>
      <c r="AO86" s="198">
        <v>17.84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10</v>
      </c>
      <c r="AJ87" s="198">
        <v>0</v>
      </c>
      <c r="AK87" s="198">
        <v>-1.79</v>
      </c>
      <c r="AL87" s="198">
        <v>0</v>
      </c>
      <c r="AM87" s="198">
        <v>0</v>
      </c>
      <c r="AN87" s="198">
        <v>0</v>
      </c>
      <c r="AO87" s="198">
        <v>17.84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10</v>
      </c>
      <c r="AJ88" s="198">
        <v>0</v>
      </c>
      <c r="AK88" s="198">
        <v>-1.79</v>
      </c>
      <c r="AL88" s="198">
        <v>0</v>
      </c>
      <c r="AM88" s="198">
        <v>0</v>
      </c>
      <c r="AN88" s="198">
        <v>0</v>
      </c>
      <c r="AO88" s="198">
        <v>17.84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10</v>
      </c>
      <c r="AJ89" s="198">
        <v>0</v>
      </c>
      <c r="AK89" s="198">
        <v>-1.79</v>
      </c>
      <c r="AL89" s="198">
        <v>0</v>
      </c>
      <c r="AM89" s="198">
        <v>0</v>
      </c>
      <c r="AN89" s="198">
        <v>0</v>
      </c>
      <c r="AO89" s="198">
        <v>17.84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10</v>
      </c>
      <c r="AJ90" s="198">
        <v>0</v>
      </c>
      <c r="AK90" s="198">
        <v>-1.79</v>
      </c>
      <c r="AL90" s="198">
        <v>0</v>
      </c>
      <c r="AM90" s="198">
        <v>0</v>
      </c>
      <c r="AN90" s="198">
        <v>0</v>
      </c>
      <c r="AO90" s="198">
        <v>17.84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1.6</v>
      </c>
      <c r="AJ91" s="198">
        <v>0</v>
      </c>
      <c r="AK91" s="198">
        <v>-1.92</v>
      </c>
      <c r="AL91" s="198">
        <v>0</v>
      </c>
      <c r="AM91" s="198">
        <v>0</v>
      </c>
      <c r="AN91" s="198">
        <v>0</v>
      </c>
      <c r="AO91" s="198">
        <v>17.84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10</v>
      </c>
      <c r="AJ92" s="198">
        <v>0</v>
      </c>
      <c r="AK92" s="198">
        <v>-1.92</v>
      </c>
      <c r="AL92" s="198">
        <v>0</v>
      </c>
      <c r="AM92" s="198">
        <v>0</v>
      </c>
      <c r="AN92" s="198">
        <v>0</v>
      </c>
      <c r="AO92" s="198">
        <v>17.84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10</v>
      </c>
      <c r="AJ93" s="198">
        <v>0</v>
      </c>
      <c r="AK93" s="198">
        <v>-1.92</v>
      </c>
      <c r="AL93" s="198">
        <v>0</v>
      </c>
      <c r="AM93" s="198">
        <v>0</v>
      </c>
      <c r="AN93" s="198">
        <v>0</v>
      </c>
      <c r="AO93" s="198">
        <v>17.84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10</v>
      </c>
      <c r="AJ94" s="198">
        <v>0</v>
      </c>
      <c r="AK94" s="198">
        <v>-1.92</v>
      </c>
      <c r="AL94" s="198">
        <v>0</v>
      </c>
      <c r="AM94" s="198">
        <v>0</v>
      </c>
      <c r="AN94" s="198">
        <v>0</v>
      </c>
      <c r="AO94" s="198">
        <v>17.84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10</v>
      </c>
      <c r="AJ95" s="198">
        <v>0</v>
      </c>
      <c r="AK95" s="198">
        <v>-1.92</v>
      </c>
      <c r="AL95" s="198">
        <v>0</v>
      </c>
      <c r="AM95" s="198">
        <v>0</v>
      </c>
      <c r="AN95" s="198">
        <v>0</v>
      </c>
      <c r="AO95" s="198">
        <v>17.84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10</v>
      </c>
      <c r="AJ96" s="198">
        <v>0</v>
      </c>
      <c r="AK96" s="198">
        <v>-1.92</v>
      </c>
      <c r="AL96" s="198">
        <v>0</v>
      </c>
      <c r="AM96" s="198">
        <v>0</v>
      </c>
      <c r="AN96" s="198">
        <v>0</v>
      </c>
      <c r="AO96" s="198">
        <v>17.84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4</v>
      </c>
      <c r="AJ97" s="198">
        <v>0</v>
      </c>
      <c r="AK97" s="198">
        <v>-1.92</v>
      </c>
      <c r="AL97" s="198">
        <v>0</v>
      </c>
      <c r="AM97" s="198">
        <v>0</v>
      </c>
      <c r="AN97" s="198">
        <v>0</v>
      </c>
      <c r="AO97" s="198">
        <v>17.84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10</v>
      </c>
      <c r="AJ98" s="198">
        <v>0</v>
      </c>
      <c r="AK98" s="198">
        <v>-1.88</v>
      </c>
      <c r="AL98" s="198">
        <v>0</v>
      </c>
      <c r="AM98" s="198">
        <v>0</v>
      </c>
      <c r="AN98" s="198">
        <v>0</v>
      </c>
      <c r="AO98" s="198">
        <v>17.84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5.9100000000000003E-3</v>
      </c>
      <c r="AH99">
        <f t="shared" si="0"/>
        <v>2.1812499999999995E-2</v>
      </c>
      <c r="AI99">
        <f t="shared" si="0"/>
        <v>0.25143750000000015</v>
      </c>
      <c r="AJ99">
        <f t="shared" si="0"/>
        <v>0</v>
      </c>
      <c r="AK99">
        <f t="shared" si="0"/>
        <v>-6.047999999999995E-2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0.42377999999999921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-1.36</v>
      </c>
      <c r="AD3" s="198">
        <v>1.48</v>
      </c>
      <c r="AE3" s="198">
        <v>0</v>
      </c>
      <c r="AF3" s="198">
        <v>0</v>
      </c>
      <c r="AG3" s="198">
        <v>39.39</v>
      </c>
      <c r="AH3" s="198">
        <v>51.51</v>
      </c>
      <c r="AI3" s="198">
        <v>56.06</v>
      </c>
      <c r="AJ3" s="198">
        <v>0</v>
      </c>
      <c r="AK3" s="198">
        <v>2.04</v>
      </c>
      <c r="AL3" s="198">
        <v>0</v>
      </c>
      <c r="AM3" s="198">
        <v>0</v>
      </c>
      <c r="AN3" s="198">
        <v>0</v>
      </c>
      <c r="AO3" s="198">
        <v>95.06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1.48</v>
      </c>
      <c r="AE4" s="198">
        <v>0</v>
      </c>
      <c r="AF4" s="198">
        <v>0</v>
      </c>
      <c r="AG4" s="198">
        <v>39.39</v>
      </c>
      <c r="AH4" s="198">
        <v>51.51</v>
      </c>
      <c r="AI4" s="198">
        <v>56.06</v>
      </c>
      <c r="AJ4" s="198">
        <v>0</v>
      </c>
      <c r="AK4" s="198">
        <v>2.04</v>
      </c>
      <c r="AL4" s="198">
        <v>0</v>
      </c>
      <c r="AM4" s="198">
        <v>0</v>
      </c>
      <c r="AN4" s="198">
        <v>0</v>
      </c>
      <c r="AO4" s="198">
        <v>95.06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1.48</v>
      </c>
      <c r="AE5" s="198">
        <v>0</v>
      </c>
      <c r="AF5" s="198">
        <v>0</v>
      </c>
      <c r="AG5" s="198">
        <v>39.39</v>
      </c>
      <c r="AH5" s="198">
        <v>51.51</v>
      </c>
      <c r="AI5" s="198">
        <v>56.06</v>
      </c>
      <c r="AJ5" s="198">
        <v>0</v>
      </c>
      <c r="AK5" s="198">
        <v>2.04</v>
      </c>
      <c r="AL5" s="198">
        <v>0</v>
      </c>
      <c r="AM5" s="198">
        <v>0</v>
      </c>
      <c r="AN5" s="198">
        <v>0</v>
      </c>
      <c r="AO5" s="198">
        <v>95.06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1.48</v>
      </c>
      <c r="AE6" s="198">
        <v>0</v>
      </c>
      <c r="AF6" s="198">
        <v>0</v>
      </c>
      <c r="AG6" s="198">
        <v>0</v>
      </c>
      <c r="AH6" s="198">
        <v>51.51</v>
      </c>
      <c r="AI6" s="198">
        <v>56.06</v>
      </c>
      <c r="AJ6" s="198">
        <v>0</v>
      </c>
      <c r="AK6" s="198">
        <v>2.04</v>
      </c>
      <c r="AL6" s="198">
        <v>0</v>
      </c>
      <c r="AM6" s="198">
        <v>0</v>
      </c>
      <c r="AN6" s="198">
        <v>0</v>
      </c>
      <c r="AO6" s="198">
        <v>95.06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1.48</v>
      </c>
      <c r="AE7" s="198">
        <v>0</v>
      </c>
      <c r="AF7" s="198">
        <v>0</v>
      </c>
      <c r="AG7" s="198">
        <v>0</v>
      </c>
      <c r="AH7" s="198">
        <v>51.51</v>
      </c>
      <c r="AI7" s="198">
        <v>56.06</v>
      </c>
      <c r="AJ7" s="198">
        <v>0</v>
      </c>
      <c r="AK7" s="198">
        <v>2.04</v>
      </c>
      <c r="AL7" s="198">
        <v>0</v>
      </c>
      <c r="AM7" s="198">
        <v>0</v>
      </c>
      <c r="AN7" s="198">
        <v>0</v>
      </c>
      <c r="AO7" s="198">
        <v>95.06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1.48</v>
      </c>
      <c r="AE8" s="198">
        <v>0</v>
      </c>
      <c r="AF8" s="198">
        <v>0</v>
      </c>
      <c r="AG8" s="198">
        <v>0</v>
      </c>
      <c r="AH8" s="198">
        <v>51.51</v>
      </c>
      <c r="AI8" s="198">
        <v>56.06</v>
      </c>
      <c r="AJ8" s="198">
        <v>0</v>
      </c>
      <c r="AK8" s="198">
        <v>2.04</v>
      </c>
      <c r="AL8" s="198">
        <v>0</v>
      </c>
      <c r="AM8" s="198">
        <v>0</v>
      </c>
      <c r="AN8" s="198">
        <v>0</v>
      </c>
      <c r="AO8" s="198">
        <v>95.06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1.48</v>
      </c>
      <c r="AE9" s="198">
        <v>0</v>
      </c>
      <c r="AF9" s="198">
        <v>0</v>
      </c>
      <c r="AG9" s="198">
        <v>0</v>
      </c>
      <c r="AH9" s="198">
        <v>51.51</v>
      </c>
      <c r="AI9" s="198">
        <v>56.06</v>
      </c>
      <c r="AJ9" s="198">
        <v>0</v>
      </c>
      <c r="AK9" s="198">
        <v>2.4900000000000002</v>
      </c>
      <c r="AL9" s="198">
        <v>0</v>
      </c>
      <c r="AM9" s="198">
        <v>0</v>
      </c>
      <c r="AN9" s="198">
        <v>0</v>
      </c>
      <c r="AO9" s="198">
        <v>95.06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1.48</v>
      </c>
      <c r="AE10" s="198">
        <v>0</v>
      </c>
      <c r="AF10" s="198">
        <v>0</v>
      </c>
      <c r="AG10" s="198">
        <v>0</v>
      </c>
      <c r="AH10" s="198">
        <v>51.51</v>
      </c>
      <c r="AI10" s="198">
        <v>56.06</v>
      </c>
      <c r="AJ10" s="198">
        <v>0</v>
      </c>
      <c r="AK10" s="198">
        <v>2.4900000000000002</v>
      </c>
      <c r="AL10" s="198">
        <v>0</v>
      </c>
      <c r="AM10" s="198">
        <v>0</v>
      </c>
      <c r="AN10" s="198">
        <v>0</v>
      </c>
      <c r="AO10" s="198">
        <v>95.06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1.48</v>
      </c>
      <c r="AE11" s="198">
        <v>0</v>
      </c>
      <c r="AF11" s="198">
        <v>0</v>
      </c>
      <c r="AG11" s="198">
        <v>0</v>
      </c>
      <c r="AH11" s="198">
        <v>0</v>
      </c>
      <c r="AI11" s="198">
        <v>56.06</v>
      </c>
      <c r="AJ11" s="198">
        <v>0</v>
      </c>
      <c r="AK11" s="198">
        <v>2.04</v>
      </c>
      <c r="AL11" s="198">
        <v>0</v>
      </c>
      <c r="AM11" s="198">
        <v>0</v>
      </c>
      <c r="AN11" s="198">
        <v>0</v>
      </c>
      <c r="AO11" s="198">
        <v>95.06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1.48</v>
      </c>
      <c r="AE12" s="198">
        <v>0</v>
      </c>
      <c r="AF12" s="198">
        <v>0</v>
      </c>
      <c r="AG12" s="198">
        <v>0</v>
      </c>
      <c r="AH12" s="198">
        <v>0</v>
      </c>
      <c r="AI12" s="198">
        <v>56.06</v>
      </c>
      <c r="AJ12" s="198">
        <v>0</v>
      </c>
      <c r="AK12" s="198">
        <v>2.04</v>
      </c>
      <c r="AL12" s="198">
        <v>0</v>
      </c>
      <c r="AM12" s="198">
        <v>0</v>
      </c>
      <c r="AN12" s="198">
        <v>0</v>
      </c>
      <c r="AO12" s="198">
        <v>95.06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1.48</v>
      </c>
      <c r="AE13" s="198">
        <v>0</v>
      </c>
      <c r="AF13" s="198">
        <v>0</v>
      </c>
      <c r="AG13" s="198">
        <v>0</v>
      </c>
      <c r="AH13" s="198">
        <v>0</v>
      </c>
      <c r="AI13" s="198">
        <v>56.06</v>
      </c>
      <c r="AJ13" s="198">
        <v>0</v>
      </c>
      <c r="AK13" s="198">
        <v>2.04</v>
      </c>
      <c r="AL13" s="198">
        <v>0</v>
      </c>
      <c r="AM13" s="198">
        <v>0</v>
      </c>
      <c r="AN13" s="198">
        <v>0</v>
      </c>
      <c r="AO13" s="198">
        <v>95.06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1.48</v>
      </c>
      <c r="AE14" s="198">
        <v>0</v>
      </c>
      <c r="AF14" s="198">
        <v>0</v>
      </c>
      <c r="AG14" s="198">
        <v>0</v>
      </c>
      <c r="AH14" s="198">
        <v>0</v>
      </c>
      <c r="AI14" s="198">
        <v>56.06</v>
      </c>
      <c r="AJ14" s="198">
        <v>0</v>
      </c>
      <c r="AK14" s="198">
        <v>2.04</v>
      </c>
      <c r="AL14" s="198">
        <v>0</v>
      </c>
      <c r="AM14" s="198">
        <v>0</v>
      </c>
      <c r="AN14" s="198">
        <v>0</v>
      </c>
      <c r="AO14" s="198">
        <v>95.06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1.48</v>
      </c>
      <c r="AE15" s="198">
        <v>0</v>
      </c>
      <c r="AF15" s="198">
        <v>0</v>
      </c>
      <c r="AG15" s="198">
        <v>0</v>
      </c>
      <c r="AH15" s="198">
        <v>0</v>
      </c>
      <c r="AI15" s="198">
        <v>56.06</v>
      </c>
      <c r="AJ15" s="198">
        <v>0</v>
      </c>
      <c r="AK15" s="198">
        <v>2.04</v>
      </c>
      <c r="AL15" s="198">
        <v>0</v>
      </c>
      <c r="AM15" s="198">
        <v>0</v>
      </c>
      <c r="AN15" s="198">
        <v>0</v>
      </c>
      <c r="AO15" s="198">
        <v>95.06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1.48</v>
      </c>
      <c r="AE16" s="198">
        <v>0</v>
      </c>
      <c r="AF16" s="198">
        <v>0</v>
      </c>
      <c r="AG16" s="198">
        <v>0</v>
      </c>
      <c r="AH16" s="198">
        <v>0</v>
      </c>
      <c r="AI16" s="198">
        <v>56.06</v>
      </c>
      <c r="AJ16" s="198">
        <v>0</v>
      </c>
      <c r="AK16" s="198">
        <v>2.04</v>
      </c>
      <c r="AL16" s="198">
        <v>0</v>
      </c>
      <c r="AM16" s="198">
        <v>0</v>
      </c>
      <c r="AN16" s="198">
        <v>0</v>
      </c>
      <c r="AO16" s="198">
        <v>95.06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1.48</v>
      </c>
      <c r="AE17" s="198">
        <v>0</v>
      </c>
      <c r="AF17" s="198">
        <v>0</v>
      </c>
      <c r="AG17" s="198">
        <v>0</v>
      </c>
      <c r="AH17" s="198">
        <v>0</v>
      </c>
      <c r="AI17" s="198">
        <v>56.06</v>
      </c>
      <c r="AJ17" s="198">
        <v>0</v>
      </c>
      <c r="AK17" s="198">
        <v>2.04</v>
      </c>
      <c r="AL17" s="198">
        <v>0</v>
      </c>
      <c r="AM17" s="198">
        <v>0</v>
      </c>
      <c r="AN17" s="198">
        <v>0</v>
      </c>
      <c r="AO17" s="198">
        <v>95.06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1.48</v>
      </c>
      <c r="AE18" s="198">
        <v>0</v>
      </c>
      <c r="AF18" s="198">
        <v>0</v>
      </c>
      <c r="AG18" s="198">
        <v>0</v>
      </c>
      <c r="AH18" s="198">
        <v>0</v>
      </c>
      <c r="AI18" s="198">
        <v>56.06</v>
      </c>
      <c r="AJ18" s="198">
        <v>0</v>
      </c>
      <c r="AK18" s="198">
        <v>2.04</v>
      </c>
      <c r="AL18" s="198">
        <v>0</v>
      </c>
      <c r="AM18" s="198">
        <v>0</v>
      </c>
      <c r="AN18" s="198">
        <v>0</v>
      </c>
      <c r="AO18" s="198">
        <v>95.06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1.48</v>
      </c>
      <c r="AE19" s="198">
        <v>0</v>
      </c>
      <c r="AF19" s="198">
        <v>0</v>
      </c>
      <c r="AG19" s="198">
        <v>0</v>
      </c>
      <c r="AH19" s="198">
        <v>0</v>
      </c>
      <c r="AI19" s="198">
        <v>56.06</v>
      </c>
      <c r="AJ19" s="198">
        <v>0</v>
      </c>
      <c r="AK19" s="198">
        <v>2.04</v>
      </c>
      <c r="AL19" s="198">
        <v>0</v>
      </c>
      <c r="AM19" s="198">
        <v>0</v>
      </c>
      <c r="AN19" s="198">
        <v>0</v>
      </c>
      <c r="AO19" s="198">
        <v>95.06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1.48</v>
      </c>
      <c r="AE20" s="198">
        <v>0</v>
      </c>
      <c r="AF20" s="198">
        <v>0</v>
      </c>
      <c r="AG20" s="198">
        <v>0</v>
      </c>
      <c r="AH20" s="198">
        <v>0</v>
      </c>
      <c r="AI20" s="198">
        <v>56.06</v>
      </c>
      <c r="AJ20" s="198">
        <v>0</v>
      </c>
      <c r="AK20" s="198">
        <v>2.04</v>
      </c>
      <c r="AL20" s="198">
        <v>0</v>
      </c>
      <c r="AM20" s="198">
        <v>0</v>
      </c>
      <c r="AN20" s="198">
        <v>0</v>
      </c>
      <c r="AO20" s="198">
        <v>95.06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1.48</v>
      </c>
      <c r="AE21" s="198">
        <v>0</v>
      </c>
      <c r="AF21" s="198">
        <v>0</v>
      </c>
      <c r="AG21" s="198">
        <v>0</v>
      </c>
      <c r="AH21" s="198">
        <v>0</v>
      </c>
      <c r="AI21" s="198">
        <v>56.06</v>
      </c>
      <c r="AJ21" s="198">
        <v>0</v>
      </c>
      <c r="AK21" s="198">
        <v>2.04</v>
      </c>
      <c r="AL21" s="198">
        <v>0</v>
      </c>
      <c r="AM21" s="198">
        <v>0</v>
      </c>
      <c r="AN21" s="198">
        <v>0</v>
      </c>
      <c r="AO21" s="198">
        <v>95.06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1.48</v>
      </c>
      <c r="AE22" s="198">
        <v>0</v>
      </c>
      <c r="AF22" s="198">
        <v>0</v>
      </c>
      <c r="AG22" s="198">
        <v>0</v>
      </c>
      <c r="AH22" s="198">
        <v>0</v>
      </c>
      <c r="AI22" s="198">
        <v>56.06</v>
      </c>
      <c r="AJ22" s="198">
        <v>0</v>
      </c>
      <c r="AK22" s="198">
        <v>2.04</v>
      </c>
      <c r="AL22" s="198">
        <v>0</v>
      </c>
      <c r="AM22" s="198">
        <v>0</v>
      </c>
      <c r="AN22" s="198">
        <v>0</v>
      </c>
      <c r="AO22" s="198">
        <v>95.06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1.48</v>
      </c>
      <c r="AE23" s="198">
        <v>0</v>
      </c>
      <c r="AF23" s="198">
        <v>0</v>
      </c>
      <c r="AG23" s="198">
        <v>0</v>
      </c>
      <c r="AH23" s="198">
        <v>0</v>
      </c>
      <c r="AI23" s="198">
        <v>56.06</v>
      </c>
      <c r="AJ23" s="198">
        <v>0</v>
      </c>
      <c r="AK23" s="198">
        <v>2.04</v>
      </c>
      <c r="AL23" s="198">
        <v>0</v>
      </c>
      <c r="AM23" s="198">
        <v>0</v>
      </c>
      <c r="AN23" s="198">
        <v>0</v>
      </c>
      <c r="AO23" s="198">
        <v>95.06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1.48</v>
      </c>
      <c r="AE24" s="198">
        <v>0</v>
      </c>
      <c r="AF24" s="198">
        <v>0</v>
      </c>
      <c r="AG24" s="198">
        <v>0</v>
      </c>
      <c r="AH24" s="198">
        <v>0</v>
      </c>
      <c r="AI24" s="198">
        <v>56.06</v>
      </c>
      <c r="AJ24" s="198">
        <v>0</v>
      </c>
      <c r="AK24" s="198">
        <v>2.04</v>
      </c>
      <c r="AL24" s="198">
        <v>0</v>
      </c>
      <c r="AM24" s="198">
        <v>0</v>
      </c>
      <c r="AN24" s="198">
        <v>0</v>
      </c>
      <c r="AO24" s="198">
        <v>95.06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1.48</v>
      </c>
      <c r="AE25" s="198">
        <v>0</v>
      </c>
      <c r="AF25" s="198">
        <v>0</v>
      </c>
      <c r="AG25" s="198">
        <v>0</v>
      </c>
      <c r="AH25" s="198">
        <v>0</v>
      </c>
      <c r="AI25" s="198">
        <v>56.06</v>
      </c>
      <c r="AJ25" s="198">
        <v>0</v>
      </c>
      <c r="AK25" s="198">
        <v>2.04</v>
      </c>
      <c r="AL25" s="198">
        <v>0</v>
      </c>
      <c r="AM25" s="198">
        <v>0</v>
      </c>
      <c r="AN25" s="198">
        <v>0</v>
      </c>
      <c r="AO25" s="198">
        <v>95.06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1.48</v>
      </c>
      <c r="AE26" s="198">
        <v>0</v>
      </c>
      <c r="AF26" s="198">
        <v>0</v>
      </c>
      <c r="AG26" s="198">
        <v>0</v>
      </c>
      <c r="AH26" s="198">
        <v>0</v>
      </c>
      <c r="AI26" s="198">
        <v>56.06</v>
      </c>
      <c r="AJ26" s="198">
        <v>0</v>
      </c>
      <c r="AK26" s="198">
        <v>2.04</v>
      </c>
      <c r="AL26" s="198">
        <v>0</v>
      </c>
      <c r="AM26" s="198">
        <v>0</v>
      </c>
      <c r="AN26" s="198">
        <v>0</v>
      </c>
      <c r="AO26" s="198">
        <v>95.06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1.48</v>
      </c>
      <c r="AE27" s="198">
        <v>0</v>
      </c>
      <c r="AF27" s="198">
        <v>0</v>
      </c>
      <c r="AG27" s="198">
        <v>0</v>
      </c>
      <c r="AH27" s="198">
        <v>0</v>
      </c>
      <c r="AI27" s="198">
        <v>56.06</v>
      </c>
      <c r="AJ27" s="198">
        <v>0</v>
      </c>
      <c r="AK27" s="198">
        <v>2.04</v>
      </c>
      <c r="AL27" s="198">
        <v>0</v>
      </c>
      <c r="AM27" s="198">
        <v>0</v>
      </c>
      <c r="AN27" s="198">
        <v>0</v>
      </c>
      <c r="AO27" s="198">
        <v>95.06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1.48</v>
      </c>
      <c r="AE28" s="198">
        <v>0</v>
      </c>
      <c r="AF28" s="198">
        <v>0</v>
      </c>
      <c r="AG28" s="198">
        <v>0</v>
      </c>
      <c r="AH28" s="198">
        <v>0</v>
      </c>
      <c r="AI28" s="198">
        <v>56.06</v>
      </c>
      <c r="AJ28" s="198">
        <v>0</v>
      </c>
      <c r="AK28" s="198">
        <v>2.04</v>
      </c>
      <c r="AL28" s="198">
        <v>0</v>
      </c>
      <c r="AM28" s="198">
        <v>0</v>
      </c>
      <c r="AN28" s="198">
        <v>0</v>
      </c>
      <c r="AO28" s="198">
        <v>95.06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1.48</v>
      </c>
      <c r="AE29" s="198">
        <v>0</v>
      </c>
      <c r="AF29" s="198">
        <v>0</v>
      </c>
      <c r="AG29" s="198">
        <v>0</v>
      </c>
      <c r="AH29" s="198">
        <v>0</v>
      </c>
      <c r="AI29" s="198">
        <v>56.06</v>
      </c>
      <c r="AJ29" s="198">
        <v>0</v>
      </c>
      <c r="AK29" s="198">
        <v>2.04</v>
      </c>
      <c r="AL29" s="198">
        <v>0</v>
      </c>
      <c r="AM29" s="198">
        <v>0</v>
      </c>
      <c r="AN29" s="198">
        <v>0</v>
      </c>
      <c r="AO29" s="198">
        <v>95.06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1.48</v>
      </c>
      <c r="AE30" s="198">
        <v>0</v>
      </c>
      <c r="AF30" s="198">
        <v>0</v>
      </c>
      <c r="AG30" s="198">
        <v>0</v>
      </c>
      <c r="AH30" s="198">
        <v>0</v>
      </c>
      <c r="AI30" s="198">
        <v>56.06</v>
      </c>
      <c r="AJ30" s="198">
        <v>0</v>
      </c>
      <c r="AK30" s="198">
        <v>2.04</v>
      </c>
      <c r="AL30" s="198">
        <v>0</v>
      </c>
      <c r="AM30" s="198">
        <v>0</v>
      </c>
      <c r="AN30" s="198">
        <v>0</v>
      </c>
      <c r="AO30" s="198">
        <v>95.06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1.48</v>
      </c>
      <c r="AE31" s="198">
        <v>0</v>
      </c>
      <c r="AF31" s="198">
        <v>0</v>
      </c>
      <c r="AG31" s="198">
        <v>0</v>
      </c>
      <c r="AH31" s="198">
        <v>0</v>
      </c>
      <c r="AI31" s="198">
        <v>56.06</v>
      </c>
      <c r="AJ31" s="198">
        <v>0</v>
      </c>
      <c r="AK31" s="198">
        <v>2.04</v>
      </c>
      <c r="AL31" s="198">
        <v>0</v>
      </c>
      <c r="AM31" s="198">
        <v>0</v>
      </c>
      <c r="AN31" s="198">
        <v>0</v>
      </c>
      <c r="AO31" s="198">
        <v>95.06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1.48</v>
      </c>
      <c r="AE32" s="198">
        <v>0</v>
      </c>
      <c r="AF32" s="198">
        <v>0</v>
      </c>
      <c r="AG32" s="198">
        <v>0</v>
      </c>
      <c r="AH32" s="198">
        <v>0</v>
      </c>
      <c r="AI32" s="198">
        <v>56.06</v>
      </c>
      <c r="AJ32" s="198">
        <v>0</v>
      </c>
      <c r="AK32" s="198">
        <v>2.04</v>
      </c>
      <c r="AL32" s="198">
        <v>0</v>
      </c>
      <c r="AM32" s="198">
        <v>0</v>
      </c>
      <c r="AN32" s="198">
        <v>0</v>
      </c>
      <c r="AO32" s="198">
        <v>95.06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1.48</v>
      </c>
      <c r="AE33" s="198">
        <v>0</v>
      </c>
      <c r="AF33" s="198">
        <v>0</v>
      </c>
      <c r="AG33" s="198">
        <v>0</v>
      </c>
      <c r="AH33" s="198">
        <v>0</v>
      </c>
      <c r="AI33" s="198">
        <v>56.06</v>
      </c>
      <c r="AJ33" s="198">
        <v>0</v>
      </c>
      <c r="AK33" s="198">
        <v>2.04</v>
      </c>
      <c r="AL33" s="198">
        <v>0</v>
      </c>
      <c r="AM33" s="198">
        <v>0</v>
      </c>
      <c r="AN33" s="198">
        <v>0</v>
      </c>
      <c r="AO33" s="198">
        <v>95.06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1.48</v>
      </c>
      <c r="AE34" s="198">
        <v>0</v>
      </c>
      <c r="AF34" s="198">
        <v>0</v>
      </c>
      <c r="AG34" s="198">
        <v>0</v>
      </c>
      <c r="AH34" s="198">
        <v>0</v>
      </c>
      <c r="AI34" s="198">
        <v>56.06</v>
      </c>
      <c r="AJ34" s="198">
        <v>0</v>
      </c>
      <c r="AK34" s="198">
        <v>2.04</v>
      </c>
      <c r="AL34" s="198">
        <v>0</v>
      </c>
      <c r="AM34" s="198">
        <v>0</v>
      </c>
      <c r="AN34" s="198">
        <v>0</v>
      </c>
      <c r="AO34" s="198">
        <v>95.06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1.48</v>
      </c>
      <c r="AE35" s="198">
        <v>0</v>
      </c>
      <c r="AF35" s="198">
        <v>0</v>
      </c>
      <c r="AG35" s="198">
        <v>0</v>
      </c>
      <c r="AH35" s="198">
        <v>0</v>
      </c>
      <c r="AI35" s="198">
        <v>56.06</v>
      </c>
      <c r="AJ35" s="198">
        <v>0</v>
      </c>
      <c r="AK35" s="198">
        <v>2.04</v>
      </c>
      <c r="AL35" s="198">
        <v>0</v>
      </c>
      <c r="AM35" s="198">
        <v>0</v>
      </c>
      <c r="AN35" s="198">
        <v>0</v>
      </c>
      <c r="AO35" s="198">
        <v>95.06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1.48</v>
      </c>
      <c r="AE36" s="198">
        <v>0</v>
      </c>
      <c r="AF36" s="198">
        <v>0</v>
      </c>
      <c r="AG36" s="198">
        <v>0</v>
      </c>
      <c r="AH36" s="198">
        <v>0</v>
      </c>
      <c r="AI36" s="198">
        <v>54.32</v>
      </c>
      <c r="AJ36" s="198">
        <v>0</v>
      </c>
      <c r="AK36" s="198">
        <v>2.04</v>
      </c>
      <c r="AL36" s="198">
        <v>0</v>
      </c>
      <c r="AM36" s="198">
        <v>0</v>
      </c>
      <c r="AN36" s="198">
        <v>0</v>
      </c>
      <c r="AO36" s="198">
        <v>95.06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1.48</v>
      </c>
      <c r="AE37" s="198">
        <v>0</v>
      </c>
      <c r="AF37" s="198">
        <v>0</v>
      </c>
      <c r="AG37" s="198">
        <v>0</v>
      </c>
      <c r="AH37" s="198">
        <v>0</v>
      </c>
      <c r="AI37" s="198">
        <v>54.32</v>
      </c>
      <c r="AJ37" s="198">
        <v>0</v>
      </c>
      <c r="AK37" s="198">
        <v>2.04</v>
      </c>
      <c r="AL37" s="198">
        <v>0</v>
      </c>
      <c r="AM37" s="198">
        <v>0</v>
      </c>
      <c r="AN37" s="198">
        <v>0</v>
      </c>
      <c r="AO37" s="198">
        <v>95.06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1.48</v>
      </c>
      <c r="AE38" s="198">
        <v>0</v>
      </c>
      <c r="AF38" s="198">
        <v>0</v>
      </c>
      <c r="AG38" s="198">
        <v>0</v>
      </c>
      <c r="AH38" s="198">
        <v>0</v>
      </c>
      <c r="AI38" s="198">
        <v>54.32</v>
      </c>
      <c r="AJ38" s="198">
        <v>0</v>
      </c>
      <c r="AK38" s="198">
        <v>2.04</v>
      </c>
      <c r="AL38" s="198">
        <v>0</v>
      </c>
      <c r="AM38" s="198">
        <v>0</v>
      </c>
      <c r="AN38" s="198">
        <v>0</v>
      </c>
      <c r="AO38" s="198">
        <v>95.06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1.48</v>
      </c>
      <c r="AE39" s="198">
        <v>0</v>
      </c>
      <c r="AF39" s="198">
        <v>0</v>
      </c>
      <c r="AG39" s="198">
        <v>0</v>
      </c>
      <c r="AH39" s="198">
        <v>0</v>
      </c>
      <c r="AI39" s="198">
        <v>56.06</v>
      </c>
      <c r="AJ39" s="198">
        <v>0</v>
      </c>
      <c r="AK39" s="198">
        <v>2.04</v>
      </c>
      <c r="AL39" s="198">
        <v>0</v>
      </c>
      <c r="AM39" s="198">
        <v>0</v>
      </c>
      <c r="AN39" s="198">
        <v>0</v>
      </c>
      <c r="AO39" s="198">
        <v>95.06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1.48</v>
      </c>
      <c r="AE40" s="198">
        <v>0</v>
      </c>
      <c r="AF40" s="198">
        <v>0</v>
      </c>
      <c r="AG40" s="198">
        <v>0</v>
      </c>
      <c r="AH40" s="198">
        <v>0</v>
      </c>
      <c r="AI40" s="198">
        <v>54.32</v>
      </c>
      <c r="AJ40" s="198">
        <v>0</v>
      </c>
      <c r="AK40" s="198">
        <v>2.04</v>
      </c>
      <c r="AL40" s="198">
        <v>0</v>
      </c>
      <c r="AM40" s="198">
        <v>0</v>
      </c>
      <c r="AN40" s="198">
        <v>0</v>
      </c>
      <c r="AO40" s="198">
        <v>95.06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1.48</v>
      </c>
      <c r="AE41" s="198">
        <v>0</v>
      </c>
      <c r="AF41" s="198">
        <v>0</v>
      </c>
      <c r="AG41" s="198">
        <v>0</v>
      </c>
      <c r="AH41" s="198">
        <v>0</v>
      </c>
      <c r="AI41" s="198">
        <v>54.32</v>
      </c>
      <c r="AJ41" s="198">
        <v>0</v>
      </c>
      <c r="AK41" s="198">
        <v>2.04</v>
      </c>
      <c r="AL41" s="198">
        <v>0</v>
      </c>
      <c r="AM41" s="198">
        <v>0</v>
      </c>
      <c r="AN41" s="198">
        <v>0</v>
      </c>
      <c r="AO41" s="198">
        <v>95.06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1.48</v>
      </c>
      <c r="AE42" s="198">
        <v>0</v>
      </c>
      <c r="AF42" s="198">
        <v>0</v>
      </c>
      <c r="AG42" s="198">
        <v>0</v>
      </c>
      <c r="AH42" s="198">
        <v>0</v>
      </c>
      <c r="AI42" s="198">
        <v>54.32</v>
      </c>
      <c r="AJ42" s="198">
        <v>0</v>
      </c>
      <c r="AK42" s="198">
        <v>2.04</v>
      </c>
      <c r="AL42" s="198">
        <v>0</v>
      </c>
      <c r="AM42" s="198">
        <v>0</v>
      </c>
      <c r="AN42" s="198">
        <v>0</v>
      </c>
      <c r="AO42" s="198">
        <v>95.06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1.48</v>
      </c>
      <c r="AE43" s="198">
        <v>0</v>
      </c>
      <c r="AF43" s="198">
        <v>0</v>
      </c>
      <c r="AG43" s="198">
        <v>0</v>
      </c>
      <c r="AH43" s="198">
        <v>0</v>
      </c>
      <c r="AI43" s="198">
        <v>56.06</v>
      </c>
      <c r="AJ43" s="198">
        <v>0</v>
      </c>
      <c r="AK43" s="198">
        <v>2.04</v>
      </c>
      <c r="AL43" s="198">
        <v>0</v>
      </c>
      <c r="AM43" s="198">
        <v>0</v>
      </c>
      <c r="AN43" s="198">
        <v>0</v>
      </c>
      <c r="AO43" s="198">
        <v>95.06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1.48</v>
      </c>
      <c r="AE44" s="198">
        <v>0</v>
      </c>
      <c r="AF44" s="198">
        <v>0</v>
      </c>
      <c r="AG44" s="198">
        <v>0</v>
      </c>
      <c r="AH44" s="198">
        <v>0</v>
      </c>
      <c r="AI44" s="198">
        <v>56.06</v>
      </c>
      <c r="AJ44" s="198">
        <v>0</v>
      </c>
      <c r="AK44" s="198">
        <v>2.04</v>
      </c>
      <c r="AL44" s="198">
        <v>0</v>
      </c>
      <c r="AM44" s="198">
        <v>0</v>
      </c>
      <c r="AN44" s="198">
        <v>0</v>
      </c>
      <c r="AO44" s="198">
        <v>95.06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1.48</v>
      </c>
      <c r="AE45" s="198">
        <v>0</v>
      </c>
      <c r="AF45" s="198">
        <v>0</v>
      </c>
      <c r="AG45" s="198">
        <v>0</v>
      </c>
      <c r="AH45" s="198">
        <v>0</v>
      </c>
      <c r="AI45" s="198">
        <v>56.06</v>
      </c>
      <c r="AJ45" s="198">
        <v>0</v>
      </c>
      <c r="AK45" s="198">
        <v>2.04</v>
      </c>
      <c r="AL45" s="198">
        <v>0</v>
      </c>
      <c r="AM45" s="198">
        <v>0</v>
      </c>
      <c r="AN45" s="198">
        <v>0</v>
      </c>
      <c r="AO45" s="198">
        <v>95.06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1.48</v>
      </c>
      <c r="AE46" s="198">
        <v>0</v>
      </c>
      <c r="AF46" s="198">
        <v>0</v>
      </c>
      <c r="AG46" s="198">
        <v>0</v>
      </c>
      <c r="AH46" s="198">
        <v>0</v>
      </c>
      <c r="AI46" s="198">
        <v>56.06</v>
      </c>
      <c r="AJ46" s="198">
        <v>0</v>
      </c>
      <c r="AK46" s="198">
        <v>2.04</v>
      </c>
      <c r="AL46" s="198">
        <v>0</v>
      </c>
      <c r="AM46" s="198">
        <v>0</v>
      </c>
      <c r="AN46" s="198">
        <v>0</v>
      </c>
      <c r="AO46" s="198">
        <v>95.06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1.48</v>
      </c>
      <c r="AE47" s="198">
        <v>0</v>
      </c>
      <c r="AF47" s="198">
        <v>0</v>
      </c>
      <c r="AG47" s="198">
        <v>0</v>
      </c>
      <c r="AH47" s="198">
        <v>0</v>
      </c>
      <c r="AI47" s="198">
        <v>56.06</v>
      </c>
      <c r="AJ47" s="198">
        <v>0</v>
      </c>
      <c r="AK47" s="198">
        <v>2.04</v>
      </c>
      <c r="AL47" s="198">
        <v>0</v>
      </c>
      <c r="AM47" s="198">
        <v>0</v>
      </c>
      <c r="AN47" s="198">
        <v>0</v>
      </c>
      <c r="AO47" s="198">
        <v>95.06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1.48</v>
      </c>
      <c r="AE48" s="198">
        <v>0</v>
      </c>
      <c r="AF48" s="198">
        <v>0</v>
      </c>
      <c r="AG48" s="198">
        <v>0</v>
      </c>
      <c r="AH48" s="198">
        <v>0</v>
      </c>
      <c r="AI48" s="198">
        <v>56.06</v>
      </c>
      <c r="AJ48" s="198">
        <v>0</v>
      </c>
      <c r="AK48" s="198">
        <v>2.04</v>
      </c>
      <c r="AL48" s="198">
        <v>0</v>
      </c>
      <c r="AM48" s="198">
        <v>0</v>
      </c>
      <c r="AN48" s="198">
        <v>0</v>
      </c>
      <c r="AO48" s="198">
        <v>95.06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1.48</v>
      </c>
      <c r="AE49" s="198">
        <v>0</v>
      </c>
      <c r="AF49" s="198">
        <v>0</v>
      </c>
      <c r="AG49" s="198">
        <v>0</v>
      </c>
      <c r="AH49" s="198">
        <v>0</v>
      </c>
      <c r="AI49" s="198">
        <v>56.06</v>
      </c>
      <c r="AJ49" s="198">
        <v>0</v>
      </c>
      <c r="AK49" s="198">
        <v>2.04</v>
      </c>
      <c r="AL49" s="198">
        <v>0</v>
      </c>
      <c r="AM49" s="198">
        <v>0</v>
      </c>
      <c r="AN49" s="198">
        <v>0</v>
      </c>
      <c r="AO49" s="198">
        <v>95.06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1.48</v>
      </c>
      <c r="AE50" s="198">
        <v>0</v>
      </c>
      <c r="AF50" s="198">
        <v>0</v>
      </c>
      <c r="AG50" s="198">
        <v>0</v>
      </c>
      <c r="AH50" s="198">
        <v>0</v>
      </c>
      <c r="AI50" s="198">
        <v>56.06</v>
      </c>
      <c r="AJ50" s="198">
        <v>0</v>
      </c>
      <c r="AK50" s="198">
        <v>2.04</v>
      </c>
      <c r="AL50" s="198">
        <v>0</v>
      </c>
      <c r="AM50" s="198">
        <v>0</v>
      </c>
      <c r="AN50" s="198">
        <v>0</v>
      </c>
      <c r="AO50" s="198">
        <v>95.06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1.48</v>
      </c>
      <c r="AE51" s="198">
        <v>0</v>
      </c>
      <c r="AF51" s="198">
        <v>0</v>
      </c>
      <c r="AG51" s="198">
        <v>0</v>
      </c>
      <c r="AH51" s="198">
        <v>0</v>
      </c>
      <c r="AI51" s="198">
        <v>56.06</v>
      </c>
      <c r="AJ51" s="198">
        <v>0</v>
      </c>
      <c r="AK51" s="198">
        <v>2.04</v>
      </c>
      <c r="AL51" s="198">
        <v>0</v>
      </c>
      <c r="AM51" s="198">
        <v>0</v>
      </c>
      <c r="AN51" s="198">
        <v>0</v>
      </c>
      <c r="AO51" s="198">
        <v>91.18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1.48</v>
      </c>
      <c r="AE52" s="198">
        <v>0</v>
      </c>
      <c r="AF52" s="198">
        <v>0</v>
      </c>
      <c r="AG52" s="198">
        <v>0</v>
      </c>
      <c r="AH52" s="198">
        <v>0</v>
      </c>
      <c r="AI52" s="198">
        <v>56.06</v>
      </c>
      <c r="AJ52" s="198">
        <v>0</v>
      </c>
      <c r="AK52" s="198">
        <v>2.04</v>
      </c>
      <c r="AL52" s="198">
        <v>0</v>
      </c>
      <c r="AM52" s="198">
        <v>0</v>
      </c>
      <c r="AN52" s="198">
        <v>0</v>
      </c>
      <c r="AO52" s="198">
        <v>91.18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1.48</v>
      </c>
      <c r="AE53" s="198">
        <v>0</v>
      </c>
      <c r="AF53" s="198">
        <v>0</v>
      </c>
      <c r="AG53" s="198">
        <v>0</v>
      </c>
      <c r="AH53" s="198">
        <v>0</v>
      </c>
      <c r="AI53" s="198">
        <v>56.06</v>
      </c>
      <c r="AJ53" s="198">
        <v>0</v>
      </c>
      <c r="AK53" s="198">
        <v>2.04</v>
      </c>
      <c r="AL53" s="198">
        <v>0</v>
      </c>
      <c r="AM53" s="198">
        <v>0</v>
      </c>
      <c r="AN53" s="198">
        <v>0</v>
      </c>
      <c r="AO53" s="198">
        <v>91.18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1.48</v>
      </c>
      <c r="AE54" s="198">
        <v>0</v>
      </c>
      <c r="AF54" s="198">
        <v>0</v>
      </c>
      <c r="AG54" s="198">
        <v>0</v>
      </c>
      <c r="AH54" s="198">
        <v>0</v>
      </c>
      <c r="AI54" s="198">
        <v>56.06</v>
      </c>
      <c r="AJ54" s="198">
        <v>0</v>
      </c>
      <c r="AK54" s="198">
        <v>2.04</v>
      </c>
      <c r="AL54" s="198">
        <v>0</v>
      </c>
      <c r="AM54" s="198">
        <v>0</v>
      </c>
      <c r="AN54" s="198">
        <v>0</v>
      </c>
      <c r="AO54" s="198">
        <v>91.18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1.48</v>
      </c>
      <c r="AE55" s="198">
        <v>0</v>
      </c>
      <c r="AF55" s="198">
        <v>0</v>
      </c>
      <c r="AG55" s="198">
        <v>0</v>
      </c>
      <c r="AH55" s="198">
        <v>0</v>
      </c>
      <c r="AI55" s="198">
        <v>56.06</v>
      </c>
      <c r="AJ55" s="198">
        <v>0</v>
      </c>
      <c r="AK55" s="198">
        <v>2.04</v>
      </c>
      <c r="AL55" s="198">
        <v>0</v>
      </c>
      <c r="AM55" s="198">
        <v>0</v>
      </c>
      <c r="AN55" s="198">
        <v>0</v>
      </c>
      <c r="AO55" s="198">
        <v>91.18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1.48</v>
      </c>
      <c r="AE56" s="198">
        <v>0</v>
      </c>
      <c r="AF56" s="198">
        <v>0</v>
      </c>
      <c r="AG56" s="198">
        <v>0</v>
      </c>
      <c r="AH56" s="198">
        <v>0</v>
      </c>
      <c r="AI56" s="198">
        <v>56.06</v>
      </c>
      <c r="AJ56" s="198">
        <v>0</v>
      </c>
      <c r="AK56" s="198">
        <v>2.04</v>
      </c>
      <c r="AL56" s="198">
        <v>0</v>
      </c>
      <c r="AM56" s="198">
        <v>0</v>
      </c>
      <c r="AN56" s="198">
        <v>0</v>
      </c>
      <c r="AO56" s="198">
        <v>91.18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1.48</v>
      </c>
      <c r="AE57" s="198">
        <v>0</v>
      </c>
      <c r="AF57" s="198">
        <v>0</v>
      </c>
      <c r="AG57" s="198">
        <v>0</v>
      </c>
      <c r="AH57" s="198">
        <v>0</v>
      </c>
      <c r="AI57" s="198">
        <v>56.06</v>
      </c>
      <c r="AJ57" s="198">
        <v>0</v>
      </c>
      <c r="AK57" s="198">
        <v>2.04</v>
      </c>
      <c r="AL57" s="198">
        <v>0</v>
      </c>
      <c r="AM57" s="198">
        <v>0</v>
      </c>
      <c r="AN57" s="198">
        <v>0</v>
      </c>
      <c r="AO57" s="198">
        <v>91.18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1.48</v>
      </c>
      <c r="AE58" s="198">
        <v>0</v>
      </c>
      <c r="AF58" s="198">
        <v>0</v>
      </c>
      <c r="AG58" s="198">
        <v>0</v>
      </c>
      <c r="AH58" s="198">
        <v>0</v>
      </c>
      <c r="AI58" s="198">
        <v>56.06</v>
      </c>
      <c r="AJ58" s="198">
        <v>0</v>
      </c>
      <c r="AK58" s="198">
        <v>2.04</v>
      </c>
      <c r="AL58" s="198">
        <v>0</v>
      </c>
      <c r="AM58" s="198">
        <v>0</v>
      </c>
      <c r="AN58" s="198">
        <v>0</v>
      </c>
      <c r="AO58" s="198">
        <v>91.18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1.48</v>
      </c>
      <c r="AE59" s="198">
        <v>0</v>
      </c>
      <c r="AF59" s="198">
        <v>0</v>
      </c>
      <c r="AG59" s="198">
        <v>0</v>
      </c>
      <c r="AH59" s="198">
        <v>0</v>
      </c>
      <c r="AI59" s="198">
        <v>56.06</v>
      </c>
      <c r="AJ59" s="198">
        <v>0</v>
      </c>
      <c r="AK59" s="198">
        <v>2.04</v>
      </c>
      <c r="AL59" s="198">
        <v>0</v>
      </c>
      <c r="AM59" s="198">
        <v>0</v>
      </c>
      <c r="AN59" s="198">
        <v>0</v>
      </c>
      <c r="AO59" s="198">
        <v>91.18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1.48</v>
      </c>
      <c r="AE60" s="198">
        <v>0</v>
      </c>
      <c r="AF60" s="198">
        <v>0</v>
      </c>
      <c r="AG60" s="198">
        <v>0</v>
      </c>
      <c r="AH60" s="198">
        <v>0</v>
      </c>
      <c r="AI60" s="198">
        <v>56.06</v>
      </c>
      <c r="AJ60" s="198">
        <v>0</v>
      </c>
      <c r="AK60" s="198">
        <v>2.04</v>
      </c>
      <c r="AL60" s="198">
        <v>0</v>
      </c>
      <c r="AM60" s="198">
        <v>0</v>
      </c>
      <c r="AN60" s="198">
        <v>0</v>
      </c>
      <c r="AO60" s="198">
        <v>91.18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1.48</v>
      </c>
      <c r="AE61" s="198">
        <v>0</v>
      </c>
      <c r="AF61" s="198">
        <v>0</v>
      </c>
      <c r="AG61" s="198">
        <v>0</v>
      </c>
      <c r="AH61" s="198">
        <v>0</v>
      </c>
      <c r="AI61" s="198">
        <v>56.06</v>
      </c>
      <c r="AJ61" s="198">
        <v>0</v>
      </c>
      <c r="AK61" s="198">
        <v>2.04</v>
      </c>
      <c r="AL61" s="198">
        <v>0</v>
      </c>
      <c r="AM61" s="198">
        <v>0</v>
      </c>
      <c r="AN61" s="198">
        <v>0</v>
      </c>
      <c r="AO61" s="198">
        <v>91.18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1.48</v>
      </c>
      <c r="AE62" s="198">
        <v>0</v>
      </c>
      <c r="AF62" s="198">
        <v>0</v>
      </c>
      <c r="AG62" s="198">
        <v>0</v>
      </c>
      <c r="AH62" s="198">
        <v>0</v>
      </c>
      <c r="AI62" s="198">
        <v>56.06</v>
      </c>
      <c r="AJ62" s="198">
        <v>0</v>
      </c>
      <c r="AK62" s="198">
        <v>2.04</v>
      </c>
      <c r="AL62" s="198">
        <v>0</v>
      </c>
      <c r="AM62" s="198">
        <v>0</v>
      </c>
      <c r="AN62" s="198">
        <v>0</v>
      </c>
      <c r="AO62" s="198">
        <v>91.18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0.18</v>
      </c>
      <c r="AD63" s="198">
        <v>1.48</v>
      </c>
      <c r="AE63" s="198">
        <v>0</v>
      </c>
      <c r="AF63" s="198">
        <v>0</v>
      </c>
      <c r="AG63" s="198">
        <v>0</v>
      </c>
      <c r="AH63" s="198">
        <v>0</v>
      </c>
      <c r="AI63" s="198">
        <v>56.06</v>
      </c>
      <c r="AJ63" s="198">
        <v>0</v>
      </c>
      <c r="AK63" s="198">
        <v>3.85</v>
      </c>
      <c r="AL63" s="198">
        <v>0</v>
      </c>
      <c r="AM63" s="198">
        <v>0</v>
      </c>
      <c r="AN63" s="198">
        <v>0</v>
      </c>
      <c r="AO63" s="198">
        <v>91.18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0.18</v>
      </c>
      <c r="AD64" s="198">
        <v>1.48</v>
      </c>
      <c r="AE64" s="198">
        <v>0</v>
      </c>
      <c r="AF64" s="198">
        <v>0</v>
      </c>
      <c r="AG64" s="198">
        <v>0</v>
      </c>
      <c r="AH64" s="198">
        <v>0</v>
      </c>
      <c r="AI64" s="198">
        <v>56.06</v>
      </c>
      <c r="AJ64" s="198">
        <v>0</v>
      </c>
      <c r="AK64" s="198">
        <v>3.85</v>
      </c>
      <c r="AL64" s="198">
        <v>0</v>
      </c>
      <c r="AM64" s="198">
        <v>0</v>
      </c>
      <c r="AN64" s="198">
        <v>0</v>
      </c>
      <c r="AO64" s="198">
        <v>91.18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0.18</v>
      </c>
      <c r="AD65" s="198">
        <v>0.17</v>
      </c>
      <c r="AE65" s="198">
        <v>0</v>
      </c>
      <c r="AF65" s="198">
        <v>0</v>
      </c>
      <c r="AG65" s="198">
        <v>0</v>
      </c>
      <c r="AH65" s="198">
        <v>0</v>
      </c>
      <c r="AI65" s="198">
        <v>56.06</v>
      </c>
      <c r="AJ65" s="198">
        <v>0</v>
      </c>
      <c r="AK65" s="198">
        <v>3.85</v>
      </c>
      <c r="AL65" s="198">
        <v>0</v>
      </c>
      <c r="AM65" s="198">
        <v>0</v>
      </c>
      <c r="AN65" s="198">
        <v>0</v>
      </c>
      <c r="AO65" s="198">
        <v>91.18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0.18</v>
      </c>
      <c r="AD66" s="198">
        <v>0.17</v>
      </c>
      <c r="AE66" s="198">
        <v>0</v>
      </c>
      <c r="AF66" s="198">
        <v>0</v>
      </c>
      <c r="AG66" s="198">
        <v>0</v>
      </c>
      <c r="AH66" s="198">
        <v>0</v>
      </c>
      <c r="AI66" s="198">
        <v>56.06</v>
      </c>
      <c r="AJ66" s="198">
        <v>0</v>
      </c>
      <c r="AK66" s="198">
        <v>3.85</v>
      </c>
      <c r="AL66" s="198">
        <v>0</v>
      </c>
      <c r="AM66" s="198">
        <v>0</v>
      </c>
      <c r="AN66" s="198">
        <v>0</v>
      </c>
      <c r="AO66" s="198">
        <v>91.18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0.18</v>
      </c>
      <c r="AD67" s="198">
        <v>0.17</v>
      </c>
      <c r="AE67" s="198">
        <v>0</v>
      </c>
      <c r="AF67" s="198">
        <v>0</v>
      </c>
      <c r="AG67" s="198">
        <v>0</v>
      </c>
      <c r="AH67" s="198">
        <v>0</v>
      </c>
      <c r="AI67" s="198">
        <v>56.06</v>
      </c>
      <c r="AJ67" s="198">
        <v>0</v>
      </c>
      <c r="AK67" s="198">
        <v>3.85</v>
      </c>
      <c r="AL67" s="198">
        <v>0</v>
      </c>
      <c r="AM67" s="198">
        <v>0</v>
      </c>
      <c r="AN67" s="198">
        <v>0</v>
      </c>
      <c r="AO67" s="198">
        <v>91.18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0.49</v>
      </c>
      <c r="AD68" s="198">
        <v>0.09</v>
      </c>
      <c r="AE68" s="198">
        <v>0</v>
      </c>
      <c r="AF68" s="198">
        <v>0</v>
      </c>
      <c r="AG68" s="198">
        <v>0</v>
      </c>
      <c r="AH68" s="198">
        <v>0</v>
      </c>
      <c r="AI68" s="198">
        <v>48.48</v>
      </c>
      <c r="AJ68" s="198">
        <v>0</v>
      </c>
      <c r="AK68" s="198">
        <v>3.85</v>
      </c>
      <c r="AL68" s="198">
        <v>0</v>
      </c>
      <c r="AM68" s="198">
        <v>0</v>
      </c>
      <c r="AN68" s="198">
        <v>0</v>
      </c>
      <c r="AO68" s="198">
        <v>91.18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0.49</v>
      </c>
      <c r="AD69" s="198">
        <v>0.09</v>
      </c>
      <c r="AE69" s="198">
        <v>0</v>
      </c>
      <c r="AF69" s="198">
        <v>0</v>
      </c>
      <c r="AG69" s="198">
        <v>0</v>
      </c>
      <c r="AH69" s="198">
        <v>0</v>
      </c>
      <c r="AI69" s="198">
        <v>48.48</v>
      </c>
      <c r="AJ69" s="198">
        <v>0</v>
      </c>
      <c r="AK69" s="198">
        <v>3.85</v>
      </c>
      <c r="AL69" s="198">
        <v>0</v>
      </c>
      <c r="AM69" s="198">
        <v>0</v>
      </c>
      <c r="AN69" s="198">
        <v>0</v>
      </c>
      <c r="AO69" s="198">
        <v>91.18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0.49</v>
      </c>
      <c r="AD70" s="198">
        <v>0.09</v>
      </c>
      <c r="AE70" s="198">
        <v>0</v>
      </c>
      <c r="AF70" s="198">
        <v>0</v>
      </c>
      <c r="AG70" s="198">
        <v>0</v>
      </c>
      <c r="AH70" s="198">
        <v>0</v>
      </c>
      <c r="AI70" s="198">
        <v>48.48</v>
      </c>
      <c r="AJ70" s="198">
        <v>0</v>
      </c>
      <c r="AK70" s="198">
        <v>3.85</v>
      </c>
      <c r="AL70" s="198">
        <v>0</v>
      </c>
      <c r="AM70" s="198">
        <v>0</v>
      </c>
      <c r="AN70" s="198">
        <v>0</v>
      </c>
      <c r="AO70" s="198">
        <v>91.18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0.49</v>
      </c>
      <c r="AD71" s="198">
        <v>0.1</v>
      </c>
      <c r="AE71" s="198">
        <v>0</v>
      </c>
      <c r="AF71" s="198">
        <v>0</v>
      </c>
      <c r="AG71" s="198">
        <v>0</v>
      </c>
      <c r="AH71" s="198">
        <v>0</v>
      </c>
      <c r="AI71" s="198">
        <v>50</v>
      </c>
      <c r="AJ71" s="198">
        <v>0</v>
      </c>
      <c r="AK71" s="198">
        <v>3.4</v>
      </c>
      <c r="AL71" s="198">
        <v>0</v>
      </c>
      <c r="AM71" s="198">
        <v>0</v>
      </c>
      <c r="AN71" s="198">
        <v>0</v>
      </c>
      <c r="AO71" s="198">
        <v>91.18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0.49</v>
      </c>
      <c r="AD72" s="198">
        <v>1.48</v>
      </c>
      <c r="AE72" s="198">
        <v>0</v>
      </c>
      <c r="AF72" s="198">
        <v>0</v>
      </c>
      <c r="AG72" s="198">
        <v>0</v>
      </c>
      <c r="AH72" s="198">
        <v>24.24</v>
      </c>
      <c r="AI72" s="198">
        <v>50</v>
      </c>
      <c r="AJ72" s="198">
        <v>0</v>
      </c>
      <c r="AK72" s="198">
        <v>3.4</v>
      </c>
      <c r="AL72" s="198">
        <v>0</v>
      </c>
      <c r="AM72" s="198">
        <v>0</v>
      </c>
      <c r="AN72" s="198">
        <v>0</v>
      </c>
      <c r="AO72" s="198">
        <v>91.18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0.49</v>
      </c>
      <c r="AD73" s="198">
        <v>1.48</v>
      </c>
      <c r="AE73" s="198">
        <v>0</v>
      </c>
      <c r="AF73" s="198">
        <v>0</v>
      </c>
      <c r="AG73" s="198">
        <v>0</v>
      </c>
      <c r="AH73" s="198">
        <v>0</v>
      </c>
      <c r="AI73" s="198">
        <v>50</v>
      </c>
      <c r="AJ73" s="198">
        <v>0</v>
      </c>
      <c r="AK73" s="198">
        <v>3.4</v>
      </c>
      <c r="AL73" s="198">
        <v>0</v>
      </c>
      <c r="AM73" s="198">
        <v>0</v>
      </c>
      <c r="AN73" s="198">
        <v>0</v>
      </c>
      <c r="AO73" s="198">
        <v>91.18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0.49</v>
      </c>
      <c r="AD74" s="198">
        <v>1.48</v>
      </c>
      <c r="AE74" s="198">
        <v>0</v>
      </c>
      <c r="AF74" s="198">
        <v>0</v>
      </c>
      <c r="AG74" s="198">
        <v>0</v>
      </c>
      <c r="AH74" s="198">
        <v>0</v>
      </c>
      <c r="AI74" s="198">
        <v>50</v>
      </c>
      <c r="AJ74" s="198">
        <v>0</v>
      </c>
      <c r="AK74" s="198">
        <v>3.4</v>
      </c>
      <c r="AL74" s="198">
        <v>0</v>
      </c>
      <c r="AM74" s="198">
        <v>0</v>
      </c>
      <c r="AN74" s="198">
        <v>0</v>
      </c>
      <c r="AO74" s="198">
        <v>91.18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0.49</v>
      </c>
      <c r="AD75" s="198">
        <v>1.48</v>
      </c>
      <c r="AE75" s="198">
        <v>0</v>
      </c>
      <c r="AF75" s="198">
        <v>0</v>
      </c>
      <c r="AG75" s="198">
        <v>0</v>
      </c>
      <c r="AH75" s="198">
        <v>0</v>
      </c>
      <c r="AI75" s="198">
        <v>50</v>
      </c>
      <c r="AJ75" s="198">
        <v>0</v>
      </c>
      <c r="AK75" s="198">
        <v>3.4</v>
      </c>
      <c r="AL75" s="198">
        <v>0</v>
      </c>
      <c r="AM75" s="198">
        <v>0</v>
      </c>
      <c r="AN75" s="198">
        <v>0</v>
      </c>
      <c r="AO75" s="198">
        <v>95.06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0.49</v>
      </c>
      <c r="AD76" s="198">
        <v>1.48</v>
      </c>
      <c r="AE76" s="198">
        <v>0</v>
      </c>
      <c r="AF76" s="198">
        <v>0</v>
      </c>
      <c r="AG76" s="198">
        <v>0</v>
      </c>
      <c r="AH76" s="198">
        <v>0</v>
      </c>
      <c r="AI76" s="198">
        <v>50</v>
      </c>
      <c r="AJ76" s="198">
        <v>0</v>
      </c>
      <c r="AK76" s="198">
        <v>3.4</v>
      </c>
      <c r="AL76" s="198">
        <v>0</v>
      </c>
      <c r="AM76" s="198">
        <v>0</v>
      </c>
      <c r="AN76" s="198">
        <v>0</v>
      </c>
      <c r="AO76" s="198">
        <v>95.06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0.49</v>
      </c>
      <c r="AD77" s="198">
        <v>1.48</v>
      </c>
      <c r="AE77" s="198">
        <v>0</v>
      </c>
      <c r="AF77" s="198">
        <v>0</v>
      </c>
      <c r="AG77" s="198">
        <v>0</v>
      </c>
      <c r="AH77" s="198">
        <v>0</v>
      </c>
      <c r="AI77" s="198">
        <v>50</v>
      </c>
      <c r="AJ77" s="198">
        <v>0</v>
      </c>
      <c r="AK77" s="198">
        <v>3.4</v>
      </c>
      <c r="AL77" s="198">
        <v>0</v>
      </c>
      <c r="AM77" s="198">
        <v>0</v>
      </c>
      <c r="AN77" s="198">
        <v>0</v>
      </c>
      <c r="AO77" s="198">
        <v>95.06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0.49</v>
      </c>
      <c r="AD78" s="198">
        <v>1.48</v>
      </c>
      <c r="AE78" s="198">
        <v>0</v>
      </c>
      <c r="AF78" s="198">
        <v>0</v>
      </c>
      <c r="AG78" s="198">
        <v>0</v>
      </c>
      <c r="AH78" s="198">
        <v>0</v>
      </c>
      <c r="AI78" s="198">
        <v>50</v>
      </c>
      <c r="AJ78" s="198">
        <v>0</v>
      </c>
      <c r="AK78" s="198">
        <v>3.4</v>
      </c>
      <c r="AL78" s="198">
        <v>0</v>
      </c>
      <c r="AM78" s="198">
        <v>0</v>
      </c>
      <c r="AN78" s="198">
        <v>0</v>
      </c>
      <c r="AO78" s="198">
        <v>95.06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0.49</v>
      </c>
      <c r="AD79" s="198">
        <v>1.48</v>
      </c>
      <c r="AE79" s="198">
        <v>0</v>
      </c>
      <c r="AF79" s="198">
        <v>0</v>
      </c>
      <c r="AG79" s="198">
        <v>0</v>
      </c>
      <c r="AH79" s="198">
        <v>0</v>
      </c>
      <c r="AI79" s="198">
        <v>50</v>
      </c>
      <c r="AJ79" s="198">
        <v>0</v>
      </c>
      <c r="AK79" s="198">
        <v>3.4</v>
      </c>
      <c r="AL79" s="198">
        <v>0</v>
      </c>
      <c r="AM79" s="198">
        <v>0</v>
      </c>
      <c r="AN79" s="198">
        <v>0</v>
      </c>
      <c r="AO79" s="198">
        <v>95.06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0.49</v>
      </c>
      <c r="AD80" s="198">
        <v>1.48</v>
      </c>
      <c r="AE80" s="198">
        <v>0</v>
      </c>
      <c r="AF80" s="198">
        <v>0</v>
      </c>
      <c r="AG80" s="198">
        <v>0</v>
      </c>
      <c r="AH80" s="198">
        <v>0</v>
      </c>
      <c r="AI80" s="198">
        <v>50</v>
      </c>
      <c r="AJ80" s="198">
        <v>0</v>
      </c>
      <c r="AK80" s="198">
        <v>3.4</v>
      </c>
      <c r="AL80" s="198">
        <v>0</v>
      </c>
      <c r="AM80" s="198">
        <v>0</v>
      </c>
      <c r="AN80" s="198">
        <v>0</v>
      </c>
      <c r="AO80" s="198">
        <v>95.06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2.5499999999999998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50</v>
      </c>
      <c r="AJ81" s="198">
        <v>0</v>
      </c>
      <c r="AK81" s="198">
        <v>3.4</v>
      </c>
      <c r="AL81" s="198">
        <v>0</v>
      </c>
      <c r="AM81" s="198">
        <v>0</v>
      </c>
      <c r="AN81" s="198">
        <v>0</v>
      </c>
      <c r="AO81" s="198">
        <v>95.06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2.4700000000000002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50</v>
      </c>
      <c r="AJ82" s="198">
        <v>0</v>
      </c>
      <c r="AK82" s="198">
        <v>3.4</v>
      </c>
      <c r="AL82" s="198">
        <v>0</v>
      </c>
      <c r="AM82" s="198">
        <v>0</v>
      </c>
      <c r="AN82" s="198">
        <v>0</v>
      </c>
      <c r="AO82" s="198">
        <v>95.06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2.4700000000000002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50</v>
      </c>
      <c r="AJ83" s="198">
        <v>0</v>
      </c>
      <c r="AK83" s="198">
        <v>2.95</v>
      </c>
      <c r="AL83" s="198">
        <v>0</v>
      </c>
      <c r="AM83" s="198">
        <v>0</v>
      </c>
      <c r="AN83" s="198">
        <v>0</v>
      </c>
      <c r="AO83" s="198">
        <v>95.06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2.4700000000000002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50</v>
      </c>
      <c r="AJ84" s="198">
        <v>0</v>
      </c>
      <c r="AK84" s="198">
        <v>2.95</v>
      </c>
      <c r="AL84" s="198">
        <v>0</v>
      </c>
      <c r="AM84" s="198">
        <v>0</v>
      </c>
      <c r="AN84" s="198">
        <v>0</v>
      </c>
      <c r="AO84" s="198">
        <v>95.06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2.4700000000000002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50</v>
      </c>
      <c r="AJ85" s="198">
        <v>0</v>
      </c>
      <c r="AK85" s="198">
        <v>2.95</v>
      </c>
      <c r="AL85" s="198">
        <v>0</v>
      </c>
      <c r="AM85" s="198">
        <v>0</v>
      </c>
      <c r="AN85" s="198">
        <v>0</v>
      </c>
      <c r="AO85" s="198">
        <v>95.06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2.4700000000000002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50</v>
      </c>
      <c r="AJ86" s="198">
        <v>0</v>
      </c>
      <c r="AK86" s="198">
        <v>2.95</v>
      </c>
      <c r="AL86" s="198">
        <v>0</v>
      </c>
      <c r="AM86" s="198">
        <v>0</v>
      </c>
      <c r="AN86" s="198">
        <v>0</v>
      </c>
      <c r="AO86" s="198">
        <v>95.06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2.42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50</v>
      </c>
      <c r="AJ87" s="198">
        <v>0</v>
      </c>
      <c r="AK87" s="198">
        <v>2.95</v>
      </c>
      <c r="AL87" s="198">
        <v>0</v>
      </c>
      <c r="AM87" s="198">
        <v>0</v>
      </c>
      <c r="AN87" s="198">
        <v>0</v>
      </c>
      <c r="AO87" s="198">
        <v>95.06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2.42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50</v>
      </c>
      <c r="AJ88" s="198">
        <v>0</v>
      </c>
      <c r="AK88" s="198">
        <v>2.95</v>
      </c>
      <c r="AL88" s="198">
        <v>0</v>
      </c>
      <c r="AM88" s="198">
        <v>0</v>
      </c>
      <c r="AN88" s="198">
        <v>0</v>
      </c>
      <c r="AO88" s="198">
        <v>95.06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2.42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50</v>
      </c>
      <c r="AJ89" s="198">
        <v>0</v>
      </c>
      <c r="AK89" s="198">
        <v>2.95</v>
      </c>
      <c r="AL89" s="198">
        <v>0</v>
      </c>
      <c r="AM89" s="198">
        <v>0</v>
      </c>
      <c r="AN89" s="198">
        <v>0</v>
      </c>
      <c r="AO89" s="198">
        <v>95.06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2.42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50</v>
      </c>
      <c r="AJ90" s="198">
        <v>0</v>
      </c>
      <c r="AK90" s="198">
        <v>2.95</v>
      </c>
      <c r="AL90" s="198">
        <v>0</v>
      </c>
      <c r="AM90" s="198">
        <v>0</v>
      </c>
      <c r="AN90" s="198">
        <v>0</v>
      </c>
      <c r="AO90" s="198">
        <v>95.06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2.42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50</v>
      </c>
      <c r="AJ91" s="198">
        <v>0</v>
      </c>
      <c r="AK91" s="198">
        <v>2.4900000000000002</v>
      </c>
      <c r="AL91" s="198">
        <v>0</v>
      </c>
      <c r="AM91" s="198">
        <v>0</v>
      </c>
      <c r="AN91" s="198">
        <v>0</v>
      </c>
      <c r="AO91" s="198">
        <v>95.06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2.42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50</v>
      </c>
      <c r="AJ92" s="198">
        <v>0</v>
      </c>
      <c r="AK92" s="198">
        <v>2.4900000000000002</v>
      </c>
      <c r="AL92" s="198">
        <v>0</v>
      </c>
      <c r="AM92" s="198">
        <v>0</v>
      </c>
      <c r="AN92" s="198">
        <v>0</v>
      </c>
      <c r="AO92" s="198">
        <v>95.06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2.42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15</v>
      </c>
      <c r="AJ93" s="198">
        <v>0</v>
      </c>
      <c r="AK93" s="198">
        <v>2.4900000000000002</v>
      </c>
      <c r="AL93" s="198">
        <v>0</v>
      </c>
      <c r="AM93" s="198">
        <v>0</v>
      </c>
      <c r="AN93" s="198">
        <v>0</v>
      </c>
      <c r="AO93" s="198">
        <v>95.06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2.42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15</v>
      </c>
      <c r="AJ94" s="198">
        <v>0</v>
      </c>
      <c r="AK94" s="198">
        <v>2.4900000000000002</v>
      </c>
      <c r="AL94" s="198">
        <v>0</v>
      </c>
      <c r="AM94" s="198">
        <v>0</v>
      </c>
      <c r="AN94" s="198">
        <v>0</v>
      </c>
      <c r="AO94" s="198">
        <v>95.06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2.42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15</v>
      </c>
      <c r="AJ95" s="198">
        <v>0</v>
      </c>
      <c r="AK95" s="198">
        <v>2.4900000000000002</v>
      </c>
      <c r="AL95" s="198">
        <v>0</v>
      </c>
      <c r="AM95" s="198">
        <v>0</v>
      </c>
      <c r="AN95" s="198">
        <v>0</v>
      </c>
      <c r="AO95" s="198">
        <v>95.06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2.42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15</v>
      </c>
      <c r="AJ96" s="198">
        <v>0</v>
      </c>
      <c r="AK96" s="198">
        <v>2.4900000000000002</v>
      </c>
      <c r="AL96" s="198">
        <v>0</v>
      </c>
      <c r="AM96" s="198">
        <v>0</v>
      </c>
      <c r="AN96" s="198">
        <v>0</v>
      </c>
      <c r="AO96" s="198">
        <v>95.06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2.42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15</v>
      </c>
      <c r="AJ97" s="198">
        <v>0</v>
      </c>
      <c r="AK97" s="198">
        <v>2.4900000000000002</v>
      </c>
      <c r="AL97" s="198">
        <v>0</v>
      </c>
      <c r="AM97" s="198">
        <v>0</v>
      </c>
      <c r="AN97" s="198">
        <v>0</v>
      </c>
      <c r="AO97" s="198">
        <v>95.06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2.42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15</v>
      </c>
      <c r="AJ98" s="198">
        <v>0</v>
      </c>
      <c r="AK98" s="198">
        <v>2.4900000000000002</v>
      </c>
      <c r="AL98" s="198">
        <v>0</v>
      </c>
      <c r="AM98" s="198">
        <v>0</v>
      </c>
      <c r="AN98" s="198">
        <v>0</v>
      </c>
      <c r="AO98" s="198">
        <v>95.06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1.2462500000000005E-2</v>
      </c>
      <c r="AD99">
        <f t="shared" si="0"/>
        <v>2.6490000000000014E-2</v>
      </c>
      <c r="AE99">
        <f t="shared" si="0"/>
        <v>0</v>
      </c>
      <c r="AF99">
        <f t="shared" si="0"/>
        <v>0</v>
      </c>
      <c r="AG99">
        <f t="shared" si="0"/>
        <v>2.9542499999999999E-2</v>
      </c>
      <c r="AH99">
        <f t="shared" si="0"/>
        <v>0.10908</v>
      </c>
      <c r="AI99">
        <f t="shared" si="0"/>
        <v>1.2422249999999995</v>
      </c>
      <c r="AJ99">
        <f t="shared" si="0"/>
        <v>0</v>
      </c>
      <c r="AK99">
        <f t="shared" si="0"/>
        <v>5.9605000000000047E-2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2.2581600000000019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0.02</v>
      </c>
      <c r="J3" s="198">
        <v>0</v>
      </c>
      <c r="K3" s="198">
        <v>0.27</v>
      </c>
      <c r="L3" s="198">
        <v>16.48</v>
      </c>
      <c r="M3" s="198">
        <v>0.76</v>
      </c>
      <c r="N3" s="198">
        <v>1.03</v>
      </c>
      <c r="O3" s="198">
        <v>0</v>
      </c>
      <c r="P3" s="198">
        <v>1.03</v>
      </c>
      <c r="Q3" s="198">
        <v>0.17</v>
      </c>
      <c r="R3" s="198">
        <v>0.19</v>
      </c>
      <c r="S3" s="198">
        <v>0.23</v>
      </c>
      <c r="T3" s="198">
        <v>0</v>
      </c>
      <c r="U3" s="198">
        <v>3.66</v>
      </c>
      <c r="V3" s="198">
        <v>0.13</v>
      </c>
      <c r="W3" s="198">
        <v>0.41</v>
      </c>
      <c r="X3" s="198">
        <v>0.43</v>
      </c>
      <c r="Y3" s="198">
        <v>0</v>
      </c>
      <c r="Z3" s="198">
        <v>1.87</v>
      </c>
      <c r="AA3" s="198">
        <v>-6.68</v>
      </c>
      <c r="AB3" s="198">
        <v>0</v>
      </c>
      <c r="AC3" s="198">
        <v>-8.48</v>
      </c>
      <c r="AD3" s="198">
        <v>8.9</v>
      </c>
      <c r="AE3" s="198">
        <v>0</v>
      </c>
      <c r="AF3" s="198">
        <v>0</v>
      </c>
      <c r="AG3" s="198">
        <v>25.06</v>
      </c>
      <c r="AH3" s="198">
        <v>32.78</v>
      </c>
      <c r="AI3" s="198">
        <v>35.67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213.15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0.02</v>
      </c>
      <c r="J4" s="198">
        <v>0</v>
      </c>
      <c r="K4" s="198">
        <v>0.27</v>
      </c>
      <c r="L4" s="198">
        <v>16.48</v>
      </c>
      <c r="M4" s="198">
        <v>0.76</v>
      </c>
      <c r="N4" s="198">
        <v>1.03</v>
      </c>
      <c r="O4" s="198">
        <v>0</v>
      </c>
      <c r="P4" s="198">
        <v>1.03</v>
      </c>
      <c r="Q4" s="198">
        <v>0.17</v>
      </c>
      <c r="R4" s="198">
        <v>0.19</v>
      </c>
      <c r="S4" s="198">
        <v>0.23</v>
      </c>
      <c r="T4" s="198">
        <v>0</v>
      </c>
      <c r="U4" s="198">
        <v>3.66</v>
      </c>
      <c r="V4" s="198">
        <v>0.13</v>
      </c>
      <c r="W4" s="198">
        <v>0.41</v>
      </c>
      <c r="X4" s="198">
        <v>0.43</v>
      </c>
      <c r="Y4" s="198">
        <v>0</v>
      </c>
      <c r="Z4" s="198">
        <v>1.87</v>
      </c>
      <c r="AA4" s="198">
        <v>-6.68</v>
      </c>
      <c r="AB4" s="198">
        <v>0</v>
      </c>
      <c r="AC4" s="198">
        <v>1.49</v>
      </c>
      <c r="AD4" s="198">
        <v>8.9</v>
      </c>
      <c r="AE4" s="198">
        <v>0</v>
      </c>
      <c r="AF4" s="198">
        <v>0</v>
      </c>
      <c r="AG4" s="198">
        <v>25.06</v>
      </c>
      <c r="AH4" s="198">
        <v>32.78</v>
      </c>
      <c r="AI4" s="198">
        <v>35.67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213.15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0.02</v>
      </c>
      <c r="J5" s="198">
        <v>0</v>
      </c>
      <c r="K5" s="198">
        <v>0.27</v>
      </c>
      <c r="L5" s="198">
        <v>16.48</v>
      </c>
      <c r="M5" s="198">
        <v>0.76</v>
      </c>
      <c r="N5" s="198">
        <v>1.03</v>
      </c>
      <c r="O5" s="198">
        <v>0</v>
      </c>
      <c r="P5" s="198">
        <v>1.03</v>
      </c>
      <c r="Q5" s="198">
        <v>0.17</v>
      </c>
      <c r="R5" s="198">
        <v>0.19</v>
      </c>
      <c r="S5" s="198">
        <v>0.23</v>
      </c>
      <c r="T5" s="198">
        <v>0</v>
      </c>
      <c r="U5" s="198">
        <v>3.66</v>
      </c>
      <c r="V5" s="198">
        <v>0.13</v>
      </c>
      <c r="W5" s="198">
        <v>0.41</v>
      </c>
      <c r="X5" s="198">
        <v>0.43</v>
      </c>
      <c r="Y5" s="198">
        <v>0</v>
      </c>
      <c r="Z5" s="198">
        <v>1.87</v>
      </c>
      <c r="AA5" s="198">
        <v>-6.68</v>
      </c>
      <c r="AB5" s="198">
        <v>0</v>
      </c>
      <c r="AC5" s="198">
        <v>1.49</v>
      </c>
      <c r="AD5" s="198">
        <v>8.9</v>
      </c>
      <c r="AE5" s="198">
        <v>0</v>
      </c>
      <c r="AF5" s="198">
        <v>0</v>
      </c>
      <c r="AG5" s="198">
        <v>25.06</v>
      </c>
      <c r="AH5" s="198">
        <v>32.78</v>
      </c>
      <c r="AI5" s="198">
        <v>35.67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213.15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0.02</v>
      </c>
      <c r="J6" s="198">
        <v>0</v>
      </c>
      <c r="K6" s="198">
        <v>0.27</v>
      </c>
      <c r="L6" s="198">
        <v>16.48</v>
      </c>
      <c r="M6" s="198">
        <v>0.76</v>
      </c>
      <c r="N6" s="198">
        <v>1.03</v>
      </c>
      <c r="O6" s="198">
        <v>0</v>
      </c>
      <c r="P6" s="198">
        <v>1.03</v>
      </c>
      <c r="Q6" s="198">
        <v>0.17</v>
      </c>
      <c r="R6" s="198">
        <v>0.19</v>
      </c>
      <c r="S6" s="198">
        <v>0.23</v>
      </c>
      <c r="T6" s="198">
        <v>0</v>
      </c>
      <c r="U6" s="198">
        <v>3.66</v>
      </c>
      <c r="V6" s="198">
        <v>0.13</v>
      </c>
      <c r="W6" s="198">
        <v>0.41</v>
      </c>
      <c r="X6" s="198">
        <v>0.43</v>
      </c>
      <c r="Y6" s="198">
        <v>0</v>
      </c>
      <c r="Z6" s="198">
        <v>1.87</v>
      </c>
      <c r="AA6" s="198">
        <v>-6.68</v>
      </c>
      <c r="AB6" s="198">
        <v>0</v>
      </c>
      <c r="AC6" s="198">
        <v>1.49</v>
      </c>
      <c r="AD6" s="198">
        <v>8.9</v>
      </c>
      <c r="AE6" s="198">
        <v>0</v>
      </c>
      <c r="AF6" s="198">
        <v>0</v>
      </c>
      <c r="AG6" s="198">
        <v>0</v>
      </c>
      <c r="AH6" s="198">
        <v>32.78</v>
      </c>
      <c r="AI6" s="198">
        <v>30.35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213.15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0.67</v>
      </c>
      <c r="J7" s="198">
        <v>0</v>
      </c>
      <c r="K7" s="198">
        <v>0.27</v>
      </c>
      <c r="L7" s="198">
        <v>16.48</v>
      </c>
      <c r="M7" s="198">
        <v>0.76</v>
      </c>
      <c r="N7" s="198">
        <v>1.03</v>
      </c>
      <c r="O7" s="198">
        <v>0</v>
      </c>
      <c r="P7" s="198">
        <v>1.03</v>
      </c>
      <c r="Q7" s="198">
        <v>0.17</v>
      </c>
      <c r="R7" s="198">
        <v>0.19</v>
      </c>
      <c r="S7" s="198">
        <v>0.23</v>
      </c>
      <c r="T7" s="198">
        <v>0</v>
      </c>
      <c r="U7" s="198">
        <v>3.66</v>
      </c>
      <c r="V7" s="198">
        <v>0.13</v>
      </c>
      <c r="W7" s="198">
        <v>0.41</v>
      </c>
      <c r="X7" s="198">
        <v>0.43</v>
      </c>
      <c r="Y7" s="198">
        <v>0</v>
      </c>
      <c r="Z7" s="198">
        <v>1.87</v>
      </c>
      <c r="AA7" s="198">
        <v>0.61</v>
      </c>
      <c r="AB7" s="198">
        <v>0</v>
      </c>
      <c r="AC7" s="198">
        <v>1.49</v>
      </c>
      <c r="AD7" s="198">
        <v>8.9</v>
      </c>
      <c r="AE7" s="198">
        <v>0</v>
      </c>
      <c r="AF7" s="198">
        <v>0</v>
      </c>
      <c r="AG7" s="198">
        <v>0</v>
      </c>
      <c r="AH7" s="198">
        <v>32.78</v>
      </c>
      <c r="AI7" s="198">
        <v>30.35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213.15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0.67</v>
      </c>
      <c r="J8" s="198">
        <v>0</v>
      </c>
      <c r="K8" s="198">
        <v>0.27</v>
      </c>
      <c r="L8" s="198">
        <v>16.48</v>
      </c>
      <c r="M8" s="198">
        <v>0.76</v>
      </c>
      <c r="N8" s="198">
        <v>1.03</v>
      </c>
      <c r="O8" s="198">
        <v>0</v>
      </c>
      <c r="P8" s="198">
        <v>1.03</v>
      </c>
      <c r="Q8" s="198">
        <v>0.17</v>
      </c>
      <c r="R8" s="198">
        <v>0.19</v>
      </c>
      <c r="S8" s="198">
        <v>0.23</v>
      </c>
      <c r="T8" s="198">
        <v>0</v>
      </c>
      <c r="U8" s="198">
        <v>3.66</v>
      </c>
      <c r="V8" s="198">
        <v>0.13</v>
      </c>
      <c r="W8" s="198">
        <v>0.41</v>
      </c>
      <c r="X8" s="198">
        <v>0.43</v>
      </c>
      <c r="Y8" s="198">
        <v>0</v>
      </c>
      <c r="Z8" s="198">
        <v>1.87</v>
      </c>
      <c r="AA8" s="198">
        <v>0.61</v>
      </c>
      <c r="AB8" s="198">
        <v>0</v>
      </c>
      <c r="AC8" s="198">
        <v>1.49</v>
      </c>
      <c r="AD8" s="198">
        <v>8.9</v>
      </c>
      <c r="AE8" s="198">
        <v>0</v>
      </c>
      <c r="AF8" s="198">
        <v>0</v>
      </c>
      <c r="AG8" s="198">
        <v>0</v>
      </c>
      <c r="AH8" s="198">
        <v>32.78</v>
      </c>
      <c r="AI8" s="198">
        <v>30.35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213.15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0.67</v>
      </c>
      <c r="J9" s="198">
        <v>0</v>
      </c>
      <c r="K9" s="198">
        <v>0.27</v>
      </c>
      <c r="L9" s="198">
        <v>16.48</v>
      </c>
      <c r="M9" s="198">
        <v>0.76</v>
      </c>
      <c r="N9" s="198">
        <v>1.03</v>
      </c>
      <c r="O9" s="198">
        <v>0</v>
      </c>
      <c r="P9" s="198">
        <v>1.03</v>
      </c>
      <c r="Q9" s="198">
        <v>0.17</v>
      </c>
      <c r="R9" s="198">
        <v>0.19</v>
      </c>
      <c r="S9" s="198">
        <v>0.23</v>
      </c>
      <c r="T9" s="198">
        <v>0</v>
      </c>
      <c r="U9" s="198">
        <v>3.66</v>
      </c>
      <c r="V9" s="198">
        <v>0.13</v>
      </c>
      <c r="W9" s="198">
        <v>0.41</v>
      </c>
      <c r="X9" s="198">
        <v>0.43</v>
      </c>
      <c r="Y9" s="198">
        <v>0</v>
      </c>
      <c r="Z9" s="198">
        <v>1.87</v>
      </c>
      <c r="AA9" s="198">
        <v>0.61</v>
      </c>
      <c r="AB9" s="198">
        <v>0</v>
      </c>
      <c r="AC9" s="198">
        <v>1.49</v>
      </c>
      <c r="AD9" s="198">
        <v>8.9</v>
      </c>
      <c r="AE9" s="198">
        <v>0</v>
      </c>
      <c r="AF9" s="198">
        <v>0</v>
      </c>
      <c r="AG9" s="198">
        <v>0</v>
      </c>
      <c r="AH9" s="198">
        <v>32.78</v>
      </c>
      <c r="AI9" s="198">
        <v>30.35</v>
      </c>
      <c r="AJ9" s="198">
        <v>0</v>
      </c>
      <c r="AK9" s="198">
        <v>1.0900000000000001</v>
      </c>
      <c r="AL9" s="198">
        <v>0</v>
      </c>
      <c r="AM9" s="198">
        <v>0</v>
      </c>
      <c r="AN9" s="198">
        <v>0</v>
      </c>
      <c r="AO9" s="198">
        <v>213.15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0.67</v>
      </c>
      <c r="J10" s="198">
        <v>0</v>
      </c>
      <c r="K10" s="198">
        <v>0.27</v>
      </c>
      <c r="L10" s="198">
        <v>16.48</v>
      </c>
      <c r="M10" s="198">
        <v>0.76</v>
      </c>
      <c r="N10" s="198">
        <v>1.03</v>
      </c>
      <c r="O10" s="198">
        <v>0</v>
      </c>
      <c r="P10" s="198">
        <v>1.03</v>
      </c>
      <c r="Q10" s="198">
        <v>0.17</v>
      </c>
      <c r="R10" s="198">
        <v>0.19</v>
      </c>
      <c r="S10" s="198">
        <v>0.23</v>
      </c>
      <c r="T10" s="198">
        <v>0</v>
      </c>
      <c r="U10" s="198">
        <v>3.66</v>
      </c>
      <c r="V10" s="198">
        <v>0.13</v>
      </c>
      <c r="W10" s="198">
        <v>0.41</v>
      </c>
      <c r="X10" s="198">
        <v>0.43</v>
      </c>
      <c r="Y10" s="198">
        <v>0</v>
      </c>
      <c r="Z10" s="198">
        <v>1.87</v>
      </c>
      <c r="AA10" s="198">
        <v>0.61</v>
      </c>
      <c r="AB10" s="198">
        <v>0</v>
      </c>
      <c r="AC10" s="198">
        <v>1.49</v>
      </c>
      <c r="AD10" s="198">
        <v>8.9</v>
      </c>
      <c r="AE10" s="198">
        <v>0</v>
      </c>
      <c r="AF10" s="198">
        <v>0</v>
      </c>
      <c r="AG10" s="198">
        <v>0</v>
      </c>
      <c r="AH10" s="198">
        <v>32.78</v>
      </c>
      <c r="AI10" s="198">
        <v>30.99</v>
      </c>
      <c r="AJ10" s="198">
        <v>0</v>
      </c>
      <c r="AK10" s="198">
        <v>1.0900000000000001</v>
      </c>
      <c r="AL10" s="198">
        <v>0</v>
      </c>
      <c r="AM10" s="198">
        <v>0</v>
      </c>
      <c r="AN10" s="198">
        <v>0</v>
      </c>
      <c r="AO10" s="198">
        <v>213.15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0.67</v>
      </c>
      <c r="J11" s="198">
        <v>0</v>
      </c>
      <c r="K11" s="198">
        <v>0.27</v>
      </c>
      <c r="L11" s="198">
        <v>16.48</v>
      </c>
      <c r="M11" s="198">
        <v>0.76</v>
      </c>
      <c r="N11" s="198">
        <v>1.03</v>
      </c>
      <c r="O11" s="198">
        <v>0</v>
      </c>
      <c r="P11" s="198">
        <v>1.04</v>
      </c>
      <c r="Q11" s="198">
        <v>0.17</v>
      </c>
      <c r="R11" s="198">
        <v>0.19</v>
      </c>
      <c r="S11" s="198">
        <v>0.23</v>
      </c>
      <c r="T11" s="198">
        <v>0</v>
      </c>
      <c r="U11" s="198">
        <v>3.66</v>
      </c>
      <c r="V11" s="198">
        <v>0.13</v>
      </c>
      <c r="W11" s="198">
        <v>0.39</v>
      </c>
      <c r="X11" s="198">
        <v>15.51</v>
      </c>
      <c r="Y11" s="198">
        <v>0</v>
      </c>
      <c r="Z11" s="198">
        <v>1.87</v>
      </c>
      <c r="AA11" s="198">
        <v>0.61</v>
      </c>
      <c r="AB11" s="198">
        <v>0</v>
      </c>
      <c r="AC11" s="198">
        <v>1.49</v>
      </c>
      <c r="AD11" s="198">
        <v>8.9</v>
      </c>
      <c r="AE11" s="198">
        <v>0</v>
      </c>
      <c r="AF11" s="198">
        <v>0</v>
      </c>
      <c r="AG11" s="198">
        <v>0</v>
      </c>
      <c r="AH11" s="198">
        <v>0</v>
      </c>
      <c r="AI11" s="198">
        <v>30.35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213.15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0.67</v>
      </c>
      <c r="J12" s="198">
        <v>0</v>
      </c>
      <c r="K12" s="198">
        <v>0.27</v>
      </c>
      <c r="L12" s="198">
        <v>16.48</v>
      </c>
      <c r="M12" s="198">
        <v>0.76</v>
      </c>
      <c r="N12" s="198">
        <v>1.03</v>
      </c>
      <c r="O12" s="198">
        <v>0</v>
      </c>
      <c r="P12" s="198">
        <v>1.04</v>
      </c>
      <c r="Q12" s="198">
        <v>0.17</v>
      </c>
      <c r="R12" s="198">
        <v>0.19</v>
      </c>
      <c r="S12" s="198">
        <v>0.23</v>
      </c>
      <c r="T12" s="198">
        <v>0</v>
      </c>
      <c r="U12" s="198">
        <v>3.66</v>
      </c>
      <c r="V12" s="198">
        <v>0.13</v>
      </c>
      <c r="W12" s="198">
        <v>0.39</v>
      </c>
      <c r="X12" s="198">
        <v>15.51</v>
      </c>
      <c r="Y12" s="198">
        <v>0</v>
      </c>
      <c r="Z12" s="198">
        <v>1.87</v>
      </c>
      <c r="AA12" s="198">
        <v>0.61</v>
      </c>
      <c r="AB12" s="198">
        <v>0</v>
      </c>
      <c r="AC12" s="198">
        <v>1.49</v>
      </c>
      <c r="AD12" s="198">
        <v>8.9</v>
      </c>
      <c r="AE12" s="198">
        <v>0</v>
      </c>
      <c r="AF12" s="198">
        <v>0</v>
      </c>
      <c r="AG12" s="198">
        <v>0</v>
      </c>
      <c r="AH12" s="198">
        <v>0</v>
      </c>
      <c r="AI12" s="198">
        <v>30.35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213.15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0.67</v>
      </c>
      <c r="J13" s="198">
        <v>0.05</v>
      </c>
      <c r="K13" s="198">
        <v>0.27</v>
      </c>
      <c r="L13" s="198">
        <v>16.48</v>
      </c>
      <c r="M13" s="198">
        <v>0.76</v>
      </c>
      <c r="N13" s="198">
        <v>1.03</v>
      </c>
      <c r="O13" s="198">
        <v>0</v>
      </c>
      <c r="P13" s="198">
        <v>1.04</v>
      </c>
      <c r="Q13" s="198">
        <v>0.17</v>
      </c>
      <c r="R13" s="198">
        <v>0.19</v>
      </c>
      <c r="S13" s="198">
        <v>0.23</v>
      </c>
      <c r="T13" s="198">
        <v>0</v>
      </c>
      <c r="U13" s="198">
        <v>3.66</v>
      </c>
      <c r="V13" s="198">
        <v>0.13</v>
      </c>
      <c r="W13" s="198">
        <v>0.39</v>
      </c>
      <c r="X13" s="198">
        <v>15.51</v>
      </c>
      <c r="Y13" s="198">
        <v>0</v>
      </c>
      <c r="Z13" s="198">
        <v>1.87</v>
      </c>
      <c r="AA13" s="198">
        <v>0.61</v>
      </c>
      <c r="AB13" s="198">
        <v>0</v>
      </c>
      <c r="AC13" s="198">
        <v>1.49</v>
      </c>
      <c r="AD13" s="198">
        <v>8.9</v>
      </c>
      <c r="AE13" s="198">
        <v>0</v>
      </c>
      <c r="AF13" s="198">
        <v>0</v>
      </c>
      <c r="AG13" s="198">
        <v>0</v>
      </c>
      <c r="AH13" s="198">
        <v>0</v>
      </c>
      <c r="AI13" s="198">
        <v>30.35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213.15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0.67</v>
      </c>
      <c r="J14" s="198">
        <v>0.05</v>
      </c>
      <c r="K14" s="198">
        <v>0.27</v>
      </c>
      <c r="L14" s="198">
        <v>16.48</v>
      </c>
      <c r="M14" s="198">
        <v>0.76</v>
      </c>
      <c r="N14" s="198">
        <v>1.03</v>
      </c>
      <c r="O14" s="198">
        <v>0</v>
      </c>
      <c r="P14" s="198">
        <v>1.04</v>
      </c>
      <c r="Q14" s="198">
        <v>0.17</v>
      </c>
      <c r="R14" s="198">
        <v>0.19</v>
      </c>
      <c r="S14" s="198">
        <v>0.23</v>
      </c>
      <c r="T14" s="198">
        <v>0</v>
      </c>
      <c r="U14" s="198">
        <v>3.66</v>
      </c>
      <c r="V14" s="198">
        <v>0.13</v>
      </c>
      <c r="W14" s="198">
        <v>0.39</v>
      </c>
      <c r="X14" s="198">
        <v>15.51</v>
      </c>
      <c r="Y14" s="198">
        <v>0</v>
      </c>
      <c r="Z14" s="198">
        <v>1.87</v>
      </c>
      <c r="AA14" s="198">
        <v>0.61</v>
      </c>
      <c r="AB14" s="198">
        <v>0</v>
      </c>
      <c r="AC14" s="198">
        <v>1.49</v>
      </c>
      <c r="AD14" s="198">
        <v>8.9</v>
      </c>
      <c r="AE14" s="198">
        <v>0</v>
      </c>
      <c r="AF14" s="198">
        <v>0</v>
      </c>
      <c r="AG14" s="198">
        <v>0</v>
      </c>
      <c r="AH14" s="198">
        <v>0</v>
      </c>
      <c r="AI14" s="198">
        <v>30.35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213.15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0.67</v>
      </c>
      <c r="J15" s="198">
        <v>0.05</v>
      </c>
      <c r="K15" s="198">
        <v>0.27</v>
      </c>
      <c r="L15" s="198">
        <v>16.48</v>
      </c>
      <c r="M15" s="198">
        <v>0.76</v>
      </c>
      <c r="N15" s="198">
        <v>1.03</v>
      </c>
      <c r="O15" s="198">
        <v>0</v>
      </c>
      <c r="P15" s="198">
        <v>1.04</v>
      </c>
      <c r="Q15" s="198">
        <v>0.17</v>
      </c>
      <c r="R15" s="198">
        <v>0.19</v>
      </c>
      <c r="S15" s="198">
        <v>0.23</v>
      </c>
      <c r="T15" s="198">
        <v>0</v>
      </c>
      <c r="U15" s="198">
        <v>3.66</v>
      </c>
      <c r="V15" s="198">
        <v>0.13</v>
      </c>
      <c r="W15" s="198">
        <v>0.39</v>
      </c>
      <c r="X15" s="198">
        <v>15.51</v>
      </c>
      <c r="Y15" s="198">
        <v>0</v>
      </c>
      <c r="Z15" s="198">
        <v>1.87</v>
      </c>
      <c r="AA15" s="198">
        <v>0.61</v>
      </c>
      <c r="AB15" s="198">
        <v>0</v>
      </c>
      <c r="AC15" s="198">
        <v>1.49</v>
      </c>
      <c r="AD15" s="198">
        <v>8.9</v>
      </c>
      <c r="AE15" s="198">
        <v>0</v>
      </c>
      <c r="AF15" s="198">
        <v>0</v>
      </c>
      <c r="AG15" s="198">
        <v>0</v>
      </c>
      <c r="AH15" s="198">
        <v>0</v>
      </c>
      <c r="AI15" s="198">
        <v>30.99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213.15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0.67</v>
      </c>
      <c r="J16" s="198">
        <v>0.05</v>
      </c>
      <c r="K16" s="198">
        <v>0.27</v>
      </c>
      <c r="L16" s="198">
        <v>16.48</v>
      </c>
      <c r="M16" s="198">
        <v>0.76</v>
      </c>
      <c r="N16" s="198">
        <v>1.03</v>
      </c>
      <c r="O16" s="198">
        <v>0</v>
      </c>
      <c r="P16" s="198">
        <v>1.04</v>
      </c>
      <c r="Q16" s="198">
        <v>0.17</v>
      </c>
      <c r="R16" s="198">
        <v>0.19</v>
      </c>
      <c r="S16" s="198">
        <v>0.23</v>
      </c>
      <c r="T16" s="198">
        <v>0</v>
      </c>
      <c r="U16" s="198">
        <v>3.66</v>
      </c>
      <c r="V16" s="198">
        <v>0.13</v>
      </c>
      <c r="W16" s="198">
        <v>0.39</v>
      </c>
      <c r="X16" s="198">
        <v>15.51</v>
      </c>
      <c r="Y16" s="198">
        <v>0</v>
      </c>
      <c r="Z16" s="198">
        <v>1.87</v>
      </c>
      <c r="AA16" s="198">
        <v>0.61</v>
      </c>
      <c r="AB16" s="198">
        <v>0</v>
      </c>
      <c r="AC16" s="198">
        <v>1.49</v>
      </c>
      <c r="AD16" s="198">
        <v>8.9</v>
      </c>
      <c r="AE16" s="198">
        <v>0</v>
      </c>
      <c r="AF16" s="198">
        <v>0</v>
      </c>
      <c r="AG16" s="198">
        <v>0</v>
      </c>
      <c r="AH16" s="198">
        <v>0</v>
      </c>
      <c r="AI16" s="198">
        <v>30.35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213.15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0.55000000000000004</v>
      </c>
      <c r="K17" s="198">
        <v>0.27</v>
      </c>
      <c r="L17" s="198">
        <v>16.48</v>
      </c>
      <c r="M17" s="198">
        <v>0.76</v>
      </c>
      <c r="N17" s="198">
        <v>1.03</v>
      </c>
      <c r="O17" s="198">
        <v>0</v>
      </c>
      <c r="P17" s="198">
        <v>1.04</v>
      </c>
      <c r="Q17" s="198">
        <v>0.17</v>
      </c>
      <c r="R17" s="198">
        <v>0.19</v>
      </c>
      <c r="S17" s="198">
        <v>0.23</v>
      </c>
      <c r="T17" s="198">
        <v>0</v>
      </c>
      <c r="U17" s="198">
        <v>3.66</v>
      </c>
      <c r="V17" s="198">
        <v>0.13</v>
      </c>
      <c r="W17" s="198">
        <v>0.39</v>
      </c>
      <c r="X17" s="198">
        <v>15.51</v>
      </c>
      <c r="Y17" s="198">
        <v>0</v>
      </c>
      <c r="Z17" s="198">
        <v>1.87</v>
      </c>
      <c r="AA17" s="198">
        <v>0.61</v>
      </c>
      <c r="AB17" s="198">
        <v>0</v>
      </c>
      <c r="AC17" s="198">
        <v>1.49</v>
      </c>
      <c r="AD17" s="198">
        <v>8.9</v>
      </c>
      <c r="AE17" s="198">
        <v>0</v>
      </c>
      <c r="AF17" s="198">
        <v>0</v>
      </c>
      <c r="AG17" s="198">
        <v>0</v>
      </c>
      <c r="AH17" s="198">
        <v>0</v>
      </c>
      <c r="AI17" s="198">
        <v>30.35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213.15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0.55000000000000004</v>
      </c>
      <c r="K18" s="198">
        <v>0.27</v>
      </c>
      <c r="L18" s="198">
        <v>16.48</v>
      </c>
      <c r="M18" s="198">
        <v>0.76</v>
      </c>
      <c r="N18" s="198">
        <v>1.03</v>
      </c>
      <c r="O18" s="198">
        <v>0</v>
      </c>
      <c r="P18" s="198">
        <v>1.04</v>
      </c>
      <c r="Q18" s="198">
        <v>0.17</v>
      </c>
      <c r="R18" s="198">
        <v>0.19</v>
      </c>
      <c r="S18" s="198">
        <v>0.23</v>
      </c>
      <c r="T18" s="198">
        <v>0</v>
      </c>
      <c r="U18" s="198">
        <v>3.66</v>
      </c>
      <c r="V18" s="198">
        <v>0.13</v>
      </c>
      <c r="W18" s="198">
        <v>0.39</v>
      </c>
      <c r="X18" s="198">
        <v>15.51</v>
      </c>
      <c r="Y18" s="198">
        <v>0</v>
      </c>
      <c r="Z18" s="198">
        <v>1.87</v>
      </c>
      <c r="AA18" s="198">
        <v>0.61</v>
      </c>
      <c r="AB18" s="198">
        <v>0</v>
      </c>
      <c r="AC18" s="198">
        <v>1.49</v>
      </c>
      <c r="AD18" s="198">
        <v>8.9</v>
      </c>
      <c r="AE18" s="198">
        <v>0</v>
      </c>
      <c r="AF18" s="198">
        <v>0</v>
      </c>
      <c r="AG18" s="198">
        <v>0</v>
      </c>
      <c r="AH18" s="198">
        <v>0</v>
      </c>
      <c r="AI18" s="198">
        <v>30.35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213.15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0.55000000000000004</v>
      </c>
      <c r="K19" s="198">
        <v>0.27</v>
      </c>
      <c r="L19" s="198">
        <v>16.48</v>
      </c>
      <c r="M19" s="198">
        <v>0.76</v>
      </c>
      <c r="N19" s="198">
        <v>1.03</v>
      </c>
      <c r="O19" s="198">
        <v>0</v>
      </c>
      <c r="P19" s="198">
        <v>1.04</v>
      </c>
      <c r="Q19" s="198">
        <v>0.17</v>
      </c>
      <c r="R19" s="198">
        <v>0.19</v>
      </c>
      <c r="S19" s="198">
        <v>0.23</v>
      </c>
      <c r="T19" s="198">
        <v>0</v>
      </c>
      <c r="U19" s="198">
        <v>3.66</v>
      </c>
      <c r="V19" s="198">
        <v>0.13</v>
      </c>
      <c r="W19" s="198">
        <v>0.39</v>
      </c>
      <c r="X19" s="198">
        <v>15.51</v>
      </c>
      <c r="Y19" s="198">
        <v>0</v>
      </c>
      <c r="Z19" s="198">
        <v>1.87</v>
      </c>
      <c r="AA19" s="198">
        <v>0.61</v>
      </c>
      <c r="AB19" s="198">
        <v>0</v>
      </c>
      <c r="AC19" s="198">
        <v>1.49</v>
      </c>
      <c r="AD19" s="198">
        <v>8.9</v>
      </c>
      <c r="AE19" s="198">
        <v>0</v>
      </c>
      <c r="AF19" s="198">
        <v>0</v>
      </c>
      <c r="AG19" s="198">
        <v>0</v>
      </c>
      <c r="AH19" s="198">
        <v>0</v>
      </c>
      <c r="AI19" s="198">
        <v>30.35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213.15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0.55000000000000004</v>
      </c>
      <c r="K20" s="198">
        <v>0.27</v>
      </c>
      <c r="L20" s="198">
        <v>16.48</v>
      </c>
      <c r="M20" s="198">
        <v>0.76</v>
      </c>
      <c r="N20" s="198">
        <v>1.03</v>
      </c>
      <c r="O20" s="198">
        <v>0</v>
      </c>
      <c r="P20" s="198">
        <v>1.04</v>
      </c>
      <c r="Q20" s="198">
        <v>0.17</v>
      </c>
      <c r="R20" s="198">
        <v>0.19</v>
      </c>
      <c r="S20" s="198">
        <v>0.23</v>
      </c>
      <c r="T20" s="198">
        <v>0</v>
      </c>
      <c r="U20" s="198">
        <v>3.66</v>
      </c>
      <c r="V20" s="198">
        <v>0.13</v>
      </c>
      <c r="W20" s="198">
        <v>0.39</v>
      </c>
      <c r="X20" s="198">
        <v>15.51</v>
      </c>
      <c r="Y20" s="198">
        <v>0</v>
      </c>
      <c r="Z20" s="198">
        <v>1.87</v>
      </c>
      <c r="AA20" s="198">
        <v>0.61</v>
      </c>
      <c r="AB20" s="198">
        <v>0</v>
      </c>
      <c r="AC20" s="198">
        <v>1.49</v>
      </c>
      <c r="AD20" s="198">
        <v>8.9</v>
      </c>
      <c r="AE20" s="198">
        <v>0</v>
      </c>
      <c r="AF20" s="198">
        <v>0</v>
      </c>
      <c r="AG20" s="198">
        <v>0</v>
      </c>
      <c r="AH20" s="198">
        <v>0</v>
      </c>
      <c r="AI20" s="198">
        <v>30.35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213.15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0.55000000000000004</v>
      </c>
      <c r="K21" s="198">
        <v>0.27</v>
      </c>
      <c r="L21" s="198">
        <v>16.48</v>
      </c>
      <c r="M21" s="198">
        <v>0.76</v>
      </c>
      <c r="N21" s="198">
        <v>1.03</v>
      </c>
      <c r="O21" s="198">
        <v>0</v>
      </c>
      <c r="P21" s="198">
        <v>1.04</v>
      </c>
      <c r="Q21" s="198">
        <v>0.17</v>
      </c>
      <c r="R21" s="198">
        <v>0.19</v>
      </c>
      <c r="S21" s="198">
        <v>0.23</v>
      </c>
      <c r="T21" s="198">
        <v>0</v>
      </c>
      <c r="U21" s="198">
        <v>3.66</v>
      </c>
      <c r="V21" s="198">
        <v>0.13</v>
      </c>
      <c r="W21" s="198">
        <v>0.39</v>
      </c>
      <c r="X21" s="198">
        <v>15.51</v>
      </c>
      <c r="Y21" s="198">
        <v>0</v>
      </c>
      <c r="Z21" s="198">
        <v>1.87</v>
      </c>
      <c r="AA21" s="198">
        <v>0.61</v>
      </c>
      <c r="AB21" s="198">
        <v>0</v>
      </c>
      <c r="AC21" s="198">
        <v>1.49</v>
      </c>
      <c r="AD21" s="198">
        <v>8.9</v>
      </c>
      <c r="AE21" s="198">
        <v>0</v>
      </c>
      <c r="AF21" s="198">
        <v>0</v>
      </c>
      <c r="AG21" s="198">
        <v>0</v>
      </c>
      <c r="AH21" s="198">
        <v>0</v>
      </c>
      <c r="AI21" s="198">
        <v>30.99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213.15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0.55000000000000004</v>
      </c>
      <c r="K22" s="198">
        <v>0.27</v>
      </c>
      <c r="L22" s="198">
        <v>16.48</v>
      </c>
      <c r="M22" s="198">
        <v>0.76</v>
      </c>
      <c r="N22" s="198">
        <v>1.03</v>
      </c>
      <c r="O22" s="198">
        <v>0</v>
      </c>
      <c r="P22" s="198">
        <v>1.04</v>
      </c>
      <c r="Q22" s="198">
        <v>0.17</v>
      </c>
      <c r="R22" s="198">
        <v>0.19</v>
      </c>
      <c r="S22" s="198">
        <v>0.23</v>
      </c>
      <c r="T22" s="198">
        <v>0</v>
      </c>
      <c r="U22" s="198">
        <v>3.66</v>
      </c>
      <c r="V22" s="198">
        <v>0.13</v>
      </c>
      <c r="W22" s="198">
        <v>0.39</v>
      </c>
      <c r="X22" s="198">
        <v>15.51</v>
      </c>
      <c r="Y22" s="198">
        <v>0</v>
      </c>
      <c r="Z22" s="198">
        <v>1.87</v>
      </c>
      <c r="AA22" s="198">
        <v>0.61</v>
      </c>
      <c r="AB22" s="198">
        <v>0</v>
      </c>
      <c r="AC22" s="198">
        <v>1.49</v>
      </c>
      <c r="AD22" s="198">
        <v>8.9</v>
      </c>
      <c r="AE22" s="198">
        <v>0</v>
      </c>
      <c r="AF22" s="198">
        <v>0</v>
      </c>
      <c r="AG22" s="198">
        <v>0</v>
      </c>
      <c r="AH22" s="198">
        <v>0</v>
      </c>
      <c r="AI22" s="198">
        <v>30.35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213.15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0.55000000000000004</v>
      </c>
      <c r="K23" s="198">
        <v>0.27</v>
      </c>
      <c r="L23" s="198">
        <v>16.48</v>
      </c>
      <c r="M23" s="198">
        <v>0.76</v>
      </c>
      <c r="N23" s="198">
        <v>1.03</v>
      </c>
      <c r="O23" s="198">
        <v>0</v>
      </c>
      <c r="P23" s="198">
        <v>1.04</v>
      </c>
      <c r="Q23" s="198">
        <v>0.17</v>
      </c>
      <c r="R23" s="198">
        <v>0.19</v>
      </c>
      <c r="S23" s="198">
        <v>0.23</v>
      </c>
      <c r="T23" s="198">
        <v>0</v>
      </c>
      <c r="U23" s="198">
        <v>3.66</v>
      </c>
      <c r="V23" s="198">
        <v>0.13</v>
      </c>
      <c r="W23" s="198">
        <v>0.39</v>
      </c>
      <c r="X23" s="198">
        <v>15.51</v>
      </c>
      <c r="Y23" s="198">
        <v>0</v>
      </c>
      <c r="Z23" s="198">
        <v>1.87</v>
      </c>
      <c r="AA23" s="198">
        <v>0.61</v>
      </c>
      <c r="AB23" s="198">
        <v>0</v>
      </c>
      <c r="AC23" s="198">
        <v>1.49</v>
      </c>
      <c r="AD23" s="198">
        <v>8.9</v>
      </c>
      <c r="AE23" s="198">
        <v>0</v>
      </c>
      <c r="AF23" s="198">
        <v>0</v>
      </c>
      <c r="AG23" s="198">
        <v>0</v>
      </c>
      <c r="AH23" s="198">
        <v>0</v>
      </c>
      <c r="AI23" s="198">
        <v>30.35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213.15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0.55000000000000004</v>
      </c>
      <c r="K24" s="198">
        <v>0.27</v>
      </c>
      <c r="L24" s="198">
        <v>16.48</v>
      </c>
      <c r="M24" s="198">
        <v>0.76</v>
      </c>
      <c r="N24" s="198">
        <v>1.03</v>
      </c>
      <c r="O24" s="198">
        <v>0</v>
      </c>
      <c r="P24" s="198">
        <v>1.04</v>
      </c>
      <c r="Q24" s="198">
        <v>0.17</v>
      </c>
      <c r="R24" s="198">
        <v>0.19</v>
      </c>
      <c r="S24" s="198">
        <v>0.23</v>
      </c>
      <c r="T24" s="198">
        <v>0</v>
      </c>
      <c r="U24" s="198">
        <v>3.66</v>
      </c>
      <c r="V24" s="198">
        <v>0.13</v>
      </c>
      <c r="W24" s="198">
        <v>0.39</v>
      </c>
      <c r="X24" s="198">
        <v>15.51</v>
      </c>
      <c r="Y24" s="198">
        <v>0</v>
      </c>
      <c r="Z24" s="198">
        <v>1.87</v>
      </c>
      <c r="AA24" s="198">
        <v>0.61</v>
      </c>
      <c r="AB24" s="198">
        <v>0</v>
      </c>
      <c r="AC24" s="198">
        <v>1.49</v>
      </c>
      <c r="AD24" s="198">
        <v>8.9</v>
      </c>
      <c r="AE24" s="198">
        <v>0</v>
      </c>
      <c r="AF24" s="198">
        <v>0</v>
      </c>
      <c r="AG24" s="198">
        <v>0</v>
      </c>
      <c r="AH24" s="198">
        <v>0</v>
      </c>
      <c r="AI24" s="198">
        <v>30.35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213.15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0.55000000000000004</v>
      </c>
      <c r="K25" s="198">
        <v>0.27</v>
      </c>
      <c r="L25" s="198">
        <v>16.48</v>
      </c>
      <c r="M25" s="198">
        <v>0.76</v>
      </c>
      <c r="N25" s="198">
        <v>1.03</v>
      </c>
      <c r="O25" s="198">
        <v>0</v>
      </c>
      <c r="P25" s="198">
        <v>1.04</v>
      </c>
      <c r="Q25" s="198">
        <v>0.17</v>
      </c>
      <c r="R25" s="198">
        <v>0.19</v>
      </c>
      <c r="S25" s="198">
        <v>0.23</v>
      </c>
      <c r="T25" s="198">
        <v>0</v>
      </c>
      <c r="U25" s="198">
        <v>3.66</v>
      </c>
      <c r="V25" s="198">
        <v>0.13</v>
      </c>
      <c r="W25" s="198">
        <v>0.39</v>
      </c>
      <c r="X25" s="198">
        <v>15.51</v>
      </c>
      <c r="Y25" s="198">
        <v>0</v>
      </c>
      <c r="Z25" s="198">
        <v>1.87</v>
      </c>
      <c r="AA25" s="198">
        <v>0.61</v>
      </c>
      <c r="AB25" s="198">
        <v>0</v>
      </c>
      <c r="AC25" s="198">
        <v>1.49</v>
      </c>
      <c r="AD25" s="198">
        <v>8.9</v>
      </c>
      <c r="AE25" s="198">
        <v>0</v>
      </c>
      <c r="AF25" s="198">
        <v>0</v>
      </c>
      <c r="AG25" s="198">
        <v>0</v>
      </c>
      <c r="AH25" s="198">
        <v>0</v>
      </c>
      <c r="AI25" s="198">
        <v>30.35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213.15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0.55000000000000004</v>
      </c>
      <c r="K26" s="198">
        <v>0.27</v>
      </c>
      <c r="L26" s="198">
        <v>16.48</v>
      </c>
      <c r="M26" s="198">
        <v>0.76</v>
      </c>
      <c r="N26" s="198">
        <v>1.03</v>
      </c>
      <c r="O26" s="198">
        <v>0</v>
      </c>
      <c r="P26" s="198">
        <v>1.04</v>
      </c>
      <c r="Q26" s="198">
        <v>0.17</v>
      </c>
      <c r="R26" s="198">
        <v>0.19</v>
      </c>
      <c r="S26" s="198">
        <v>0.23</v>
      </c>
      <c r="T26" s="198">
        <v>0</v>
      </c>
      <c r="U26" s="198">
        <v>3.66</v>
      </c>
      <c r="V26" s="198">
        <v>0.13</v>
      </c>
      <c r="W26" s="198">
        <v>0.39</v>
      </c>
      <c r="X26" s="198">
        <v>15.51</v>
      </c>
      <c r="Y26" s="198">
        <v>0</v>
      </c>
      <c r="Z26" s="198">
        <v>1.87</v>
      </c>
      <c r="AA26" s="198">
        <v>0.61</v>
      </c>
      <c r="AB26" s="198">
        <v>0</v>
      </c>
      <c r="AC26" s="198">
        <v>1.49</v>
      </c>
      <c r="AD26" s="198">
        <v>8.9</v>
      </c>
      <c r="AE26" s="198">
        <v>0</v>
      </c>
      <c r="AF26" s="198">
        <v>0</v>
      </c>
      <c r="AG26" s="198">
        <v>0</v>
      </c>
      <c r="AH26" s="198">
        <v>0</v>
      </c>
      <c r="AI26" s="198">
        <v>30.35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213.15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0.27</v>
      </c>
      <c r="L27" s="198">
        <v>16.48</v>
      </c>
      <c r="M27" s="198">
        <v>0.76</v>
      </c>
      <c r="N27" s="198">
        <v>1.03</v>
      </c>
      <c r="O27" s="198">
        <v>0</v>
      </c>
      <c r="P27" s="198">
        <v>1.04</v>
      </c>
      <c r="Q27" s="198">
        <v>0.17</v>
      </c>
      <c r="R27" s="198">
        <v>0.19</v>
      </c>
      <c r="S27" s="198">
        <v>0.23</v>
      </c>
      <c r="T27" s="198">
        <v>0</v>
      </c>
      <c r="U27" s="198">
        <v>3.66</v>
      </c>
      <c r="V27" s="198">
        <v>0.13</v>
      </c>
      <c r="W27" s="198">
        <v>0.39</v>
      </c>
      <c r="X27" s="198">
        <v>15.51</v>
      </c>
      <c r="Y27" s="198">
        <v>0</v>
      </c>
      <c r="Z27" s="198">
        <v>1.87</v>
      </c>
      <c r="AA27" s="198">
        <v>0.61</v>
      </c>
      <c r="AB27" s="198">
        <v>0</v>
      </c>
      <c r="AC27" s="198">
        <v>1.49</v>
      </c>
      <c r="AD27" s="198">
        <v>8.9</v>
      </c>
      <c r="AE27" s="198">
        <v>0</v>
      </c>
      <c r="AF27" s="198">
        <v>0</v>
      </c>
      <c r="AG27" s="198">
        <v>0</v>
      </c>
      <c r="AH27" s="198">
        <v>0</v>
      </c>
      <c r="AI27" s="198">
        <v>30.99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213.15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0.27</v>
      </c>
      <c r="L28" s="198">
        <v>16.48</v>
      </c>
      <c r="M28" s="198">
        <v>0.76</v>
      </c>
      <c r="N28" s="198">
        <v>1.03</v>
      </c>
      <c r="O28" s="198">
        <v>0</v>
      </c>
      <c r="P28" s="198">
        <v>1.04</v>
      </c>
      <c r="Q28" s="198">
        <v>0.17</v>
      </c>
      <c r="R28" s="198">
        <v>0.19</v>
      </c>
      <c r="S28" s="198">
        <v>0.23</v>
      </c>
      <c r="T28" s="198">
        <v>0</v>
      </c>
      <c r="U28" s="198">
        <v>3.66</v>
      </c>
      <c r="V28" s="198">
        <v>0.13</v>
      </c>
      <c r="W28" s="198">
        <v>0.39</v>
      </c>
      <c r="X28" s="198">
        <v>15.51</v>
      </c>
      <c r="Y28" s="198">
        <v>0</v>
      </c>
      <c r="Z28" s="198">
        <v>1.87</v>
      </c>
      <c r="AA28" s="198">
        <v>0.61</v>
      </c>
      <c r="AB28" s="198">
        <v>0</v>
      </c>
      <c r="AC28" s="198">
        <v>1.49</v>
      </c>
      <c r="AD28" s="198">
        <v>8.9</v>
      </c>
      <c r="AE28" s="198">
        <v>0</v>
      </c>
      <c r="AF28" s="198">
        <v>0</v>
      </c>
      <c r="AG28" s="198">
        <v>0</v>
      </c>
      <c r="AH28" s="198">
        <v>0</v>
      </c>
      <c r="AI28" s="198">
        <v>30.35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213.15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0.27</v>
      </c>
      <c r="L29" s="198">
        <v>16.48</v>
      </c>
      <c r="M29" s="198">
        <v>0.76</v>
      </c>
      <c r="N29" s="198">
        <v>1.03</v>
      </c>
      <c r="O29" s="198">
        <v>0</v>
      </c>
      <c r="P29" s="198">
        <v>1.04</v>
      </c>
      <c r="Q29" s="198">
        <v>0.17</v>
      </c>
      <c r="R29" s="198">
        <v>0.19</v>
      </c>
      <c r="S29" s="198">
        <v>0.23</v>
      </c>
      <c r="T29" s="198">
        <v>0</v>
      </c>
      <c r="U29" s="198">
        <v>3.66</v>
      </c>
      <c r="V29" s="198">
        <v>0.13</v>
      </c>
      <c r="W29" s="198">
        <v>0.38</v>
      </c>
      <c r="X29" s="198">
        <v>15.51</v>
      </c>
      <c r="Y29" s="198">
        <v>0</v>
      </c>
      <c r="Z29" s="198">
        <v>1.87</v>
      </c>
      <c r="AA29" s="198">
        <v>0.61</v>
      </c>
      <c r="AB29" s="198">
        <v>0</v>
      </c>
      <c r="AC29" s="198">
        <v>1.49</v>
      </c>
      <c r="AD29" s="198">
        <v>8.9</v>
      </c>
      <c r="AE29" s="198">
        <v>0</v>
      </c>
      <c r="AF29" s="198">
        <v>0</v>
      </c>
      <c r="AG29" s="198">
        <v>0</v>
      </c>
      <c r="AH29" s="198">
        <v>0</v>
      </c>
      <c r="AI29" s="198">
        <v>30.35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213.15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0.27</v>
      </c>
      <c r="L30" s="198">
        <v>16.48</v>
      </c>
      <c r="M30" s="198">
        <v>0.76</v>
      </c>
      <c r="N30" s="198">
        <v>1.03</v>
      </c>
      <c r="O30" s="198">
        <v>0</v>
      </c>
      <c r="P30" s="198">
        <v>1.04</v>
      </c>
      <c r="Q30" s="198">
        <v>0.17</v>
      </c>
      <c r="R30" s="198">
        <v>0.19</v>
      </c>
      <c r="S30" s="198">
        <v>0.23</v>
      </c>
      <c r="T30" s="198">
        <v>0</v>
      </c>
      <c r="U30" s="198">
        <v>3.66</v>
      </c>
      <c r="V30" s="198">
        <v>0.13</v>
      </c>
      <c r="W30" s="198">
        <v>0.38</v>
      </c>
      <c r="X30" s="198">
        <v>15.51</v>
      </c>
      <c r="Y30" s="198">
        <v>0</v>
      </c>
      <c r="Z30" s="198">
        <v>1.87</v>
      </c>
      <c r="AA30" s="198">
        <v>0.61</v>
      </c>
      <c r="AB30" s="198">
        <v>0</v>
      </c>
      <c r="AC30" s="198">
        <v>1.49</v>
      </c>
      <c r="AD30" s="198">
        <v>8.9</v>
      </c>
      <c r="AE30" s="198">
        <v>0</v>
      </c>
      <c r="AF30" s="198">
        <v>0</v>
      </c>
      <c r="AG30" s="198">
        <v>0</v>
      </c>
      <c r="AH30" s="198">
        <v>0</v>
      </c>
      <c r="AI30" s="198">
        <v>30.35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213.15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0.27</v>
      </c>
      <c r="L31" s="198">
        <v>16.48</v>
      </c>
      <c r="M31" s="198">
        <v>0.76</v>
      </c>
      <c r="N31" s="198">
        <v>1.03</v>
      </c>
      <c r="O31" s="198">
        <v>0</v>
      </c>
      <c r="P31" s="198">
        <v>1.04</v>
      </c>
      <c r="Q31" s="198">
        <v>0.17</v>
      </c>
      <c r="R31" s="198">
        <v>0.19</v>
      </c>
      <c r="S31" s="198">
        <v>0.23</v>
      </c>
      <c r="T31" s="198">
        <v>0</v>
      </c>
      <c r="U31" s="198">
        <v>3.66</v>
      </c>
      <c r="V31" s="198">
        <v>0.13</v>
      </c>
      <c r="W31" s="198">
        <v>0.38</v>
      </c>
      <c r="X31" s="198">
        <v>0.43</v>
      </c>
      <c r="Y31" s="198">
        <v>0</v>
      </c>
      <c r="Z31" s="198">
        <v>1.87</v>
      </c>
      <c r="AA31" s="198">
        <v>0.61</v>
      </c>
      <c r="AB31" s="198">
        <v>0</v>
      </c>
      <c r="AC31" s="198">
        <v>1.46</v>
      </c>
      <c r="AD31" s="198">
        <v>8.9</v>
      </c>
      <c r="AE31" s="198">
        <v>0</v>
      </c>
      <c r="AF31" s="198">
        <v>0</v>
      </c>
      <c r="AG31" s="198">
        <v>0</v>
      </c>
      <c r="AH31" s="198">
        <v>0</v>
      </c>
      <c r="AI31" s="198">
        <v>28.53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213.15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0.27</v>
      </c>
      <c r="L32" s="198">
        <v>16.48</v>
      </c>
      <c r="M32" s="198">
        <v>0.76</v>
      </c>
      <c r="N32" s="198">
        <v>1.03</v>
      </c>
      <c r="O32" s="198">
        <v>0</v>
      </c>
      <c r="P32" s="198">
        <v>1.04</v>
      </c>
      <c r="Q32" s="198">
        <v>0.17</v>
      </c>
      <c r="R32" s="198">
        <v>0.19</v>
      </c>
      <c r="S32" s="198">
        <v>0.23</v>
      </c>
      <c r="T32" s="198">
        <v>0</v>
      </c>
      <c r="U32" s="198">
        <v>3.66</v>
      </c>
      <c r="V32" s="198">
        <v>0.13</v>
      </c>
      <c r="W32" s="198">
        <v>0.38</v>
      </c>
      <c r="X32" s="198">
        <v>0.43</v>
      </c>
      <c r="Y32" s="198">
        <v>0</v>
      </c>
      <c r="Z32" s="198">
        <v>1.87</v>
      </c>
      <c r="AA32" s="198">
        <v>0.61</v>
      </c>
      <c r="AB32" s="198">
        <v>0</v>
      </c>
      <c r="AC32" s="198">
        <v>1.46</v>
      </c>
      <c r="AD32" s="198">
        <v>8.9</v>
      </c>
      <c r="AE32" s="198">
        <v>0</v>
      </c>
      <c r="AF32" s="198">
        <v>0</v>
      </c>
      <c r="AG32" s="198">
        <v>0</v>
      </c>
      <c r="AH32" s="198">
        <v>0</v>
      </c>
      <c r="AI32" s="198">
        <v>28.53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213.15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0.27</v>
      </c>
      <c r="L33" s="198">
        <v>16.48</v>
      </c>
      <c r="M33" s="198">
        <v>0.76</v>
      </c>
      <c r="N33" s="198">
        <v>1.03</v>
      </c>
      <c r="O33" s="198">
        <v>0</v>
      </c>
      <c r="P33" s="198">
        <v>1.04</v>
      </c>
      <c r="Q33" s="198">
        <v>0.17</v>
      </c>
      <c r="R33" s="198">
        <v>0.19</v>
      </c>
      <c r="S33" s="198">
        <v>0.23</v>
      </c>
      <c r="T33" s="198">
        <v>0</v>
      </c>
      <c r="U33" s="198">
        <v>3.66</v>
      </c>
      <c r="V33" s="198">
        <v>0.13</v>
      </c>
      <c r="W33" s="198">
        <v>0.38</v>
      </c>
      <c r="X33" s="198">
        <v>0.43</v>
      </c>
      <c r="Y33" s="198">
        <v>0</v>
      </c>
      <c r="Z33" s="198">
        <v>1.87</v>
      </c>
      <c r="AA33" s="198">
        <v>0.61</v>
      </c>
      <c r="AB33" s="198">
        <v>0</v>
      </c>
      <c r="AC33" s="198">
        <v>1.46</v>
      </c>
      <c r="AD33" s="198">
        <v>8.9</v>
      </c>
      <c r="AE33" s="198">
        <v>0</v>
      </c>
      <c r="AF33" s="198">
        <v>0</v>
      </c>
      <c r="AG33" s="198">
        <v>0</v>
      </c>
      <c r="AH33" s="198">
        <v>0</v>
      </c>
      <c r="AI33" s="198">
        <v>30.43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213.15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0.27</v>
      </c>
      <c r="L34" s="198">
        <v>16.48</v>
      </c>
      <c r="M34" s="198">
        <v>0.76</v>
      </c>
      <c r="N34" s="198">
        <v>1.03</v>
      </c>
      <c r="O34" s="198">
        <v>0</v>
      </c>
      <c r="P34" s="198">
        <v>1.04</v>
      </c>
      <c r="Q34" s="198">
        <v>0.17</v>
      </c>
      <c r="R34" s="198">
        <v>0.19</v>
      </c>
      <c r="S34" s="198">
        <v>0.23</v>
      </c>
      <c r="T34" s="198">
        <v>0</v>
      </c>
      <c r="U34" s="198">
        <v>3.66</v>
      </c>
      <c r="V34" s="198">
        <v>0.13</v>
      </c>
      <c r="W34" s="198">
        <v>0.38</v>
      </c>
      <c r="X34" s="198">
        <v>0.43</v>
      </c>
      <c r="Y34" s="198">
        <v>0</v>
      </c>
      <c r="Z34" s="198">
        <v>1.87</v>
      </c>
      <c r="AA34" s="198">
        <v>0.61</v>
      </c>
      <c r="AB34" s="198">
        <v>0</v>
      </c>
      <c r="AC34" s="198">
        <v>1.46</v>
      </c>
      <c r="AD34" s="198">
        <v>8.9</v>
      </c>
      <c r="AE34" s="198">
        <v>0</v>
      </c>
      <c r="AF34" s="198">
        <v>0</v>
      </c>
      <c r="AG34" s="198">
        <v>0</v>
      </c>
      <c r="AH34" s="198">
        <v>0</v>
      </c>
      <c r="AI34" s="198">
        <v>28.53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213.15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0.27</v>
      </c>
      <c r="L35" s="198">
        <v>16.48</v>
      </c>
      <c r="M35" s="198">
        <v>0.76</v>
      </c>
      <c r="N35" s="198">
        <v>1.03</v>
      </c>
      <c r="O35" s="198">
        <v>0</v>
      </c>
      <c r="P35" s="198">
        <v>1.04</v>
      </c>
      <c r="Q35" s="198">
        <v>0.17</v>
      </c>
      <c r="R35" s="198">
        <v>0.19</v>
      </c>
      <c r="S35" s="198">
        <v>0.23</v>
      </c>
      <c r="T35" s="198">
        <v>0</v>
      </c>
      <c r="U35" s="198">
        <v>3.66</v>
      </c>
      <c r="V35" s="198">
        <v>0.13</v>
      </c>
      <c r="W35" s="198">
        <v>0.38</v>
      </c>
      <c r="X35" s="198">
        <v>0.43</v>
      </c>
      <c r="Y35" s="198">
        <v>0</v>
      </c>
      <c r="Z35" s="198">
        <v>1.87</v>
      </c>
      <c r="AA35" s="198">
        <v>0.61</v>
      </c>
      <c r="AB35" s="198">
        <v>0</v>
      </c>
      <c r="AC35" s="198">
        <v>1.46</v>
      </c>
      <c r="AD35" s="198">
        <v>8.9</v>
      </c>
      <c r="AE35" s="198">
        <v>0</v>
      </c>
      <c r="AF35" s="198">
        <v>0</v>
      </c>
      <c r="AG35" s="198">
        <v>0</v>
      </c>
      <c r="AH35" s="198">
        <v>0</v>
      </c>
      <c r="AI35" s="198">
        <v>29.72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213.15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0.27</v>
      </c>
      <c r="L36" s="198">
        <v>16.48</v>
      </c>
      <c r="M36" s="198">
        <v>0.76</v>
      </c>
      <c r="N36" s="198">
        <v>1.03</v>
      </c>
      <c r="O36" s="198">
        <v>0</v>
      </c>
      <c r="P36" s="198">
        <v>1.04</v>
      </c>
      <c r="Q36" s="198">
        <v>0.17</v>
      </c>
      <c r="R36" s="198">
        <v>0.19</v>
      </c>
      <c r="S36" s="198">
        <v>0.23</v>
      </c>
      <c r="T36" s="198">
        <v>0</v>
      </c>
      <c r="U36" s="198">
        <v>3.66</v>
      </c>
      <c r="V36" s="198">
        <v>0.13</v>
      </c>
      <c r="W36" s="198">
        <v>0.38</v>
      </c>
      <c r="X36" s="198">
        <v>0.43</v>
      </c>
      <c r="Y36" s="198">
        <v>0</v>
      </c>
      <c r="Z36" s="198">
        <v>1.87</v>
      </c>
      <c r="AA36" s="198">
        <v>0.61</v>
      </c>
      <c r="AB36" s="198">
        <v>0</v>
      </c>
      <c r="AC36" s="198">
        <v>1.46</v>
      </c>
      <c r="AD36" s="198">
        <v>8.9</v>
      </c>
      <c r="AE36" s="198">
        <v>0</v>
      </c>
      <c r="AF36" s="198">
        <v>0</v>
      </c>
      <c r="AG36" s="198">
        <v>0</v>
      </c>
      <c r="AH36" s="198">
        <v>0</v>
      </c>
      <c r="AI36" s="198">
        <v>25.67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213.15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0.27</v>
      </c>
      <c r="L37" s="198">
        <v>16.48</v>
      </c>
      <c r="M37" s="198">
        <v>0.76</v>
      </c>
      <c r="N37" s="198">
        <v>1.03</v>
      </c>
      <c r="O37" s="198">
        <v>0</v>
      </c>
      <c r="P37" s="198">
        <v>1.04</v>
      </c>
      <c r="Q37" s="198">
        <v>0.17</v>
      </c>
      <c r="R37" s="198">
        <v>0.19</v>
      </c>
      <c r="S37" s="198">
        <v>0.23</v>
      </c>
      <c r="T37" s="198">
        <v>0</v>
      </c>
      <c r="U37" s="198">
        <v>3.66</v>
      </c>
      <c r="V37" s="198">
        <v>0.13</v>
      </c>
      <c r="W37" s="198">
        <v>0.38</v>
      </c>
      <c r="X37" s="198">
        <v>0.43</v>
      </c>
      <c r="Y37" s="198">
        <v>0</v>
      </c>
      <c r="Z37" s="198">
        <v>1.87</v>
      </c>
      <c r="AA37" s="198">
        <v>0.61</v>
      </c>
      <c r="AB37" s="198">
        <v>0</v>
      </c>
      <c r="AC37" s="198">
        <v>1.46</v>
      </c>
      <c r="AD37" s="198">
        <v>8.9</v>
      </c>
      <c r="AE37" s="198">
        <v>0</v>
      </c>
      <c r="AF37" s="198">
        <v>0</v>
      </c>
      <c r="AG37" s="198">
        <v>0</v>
      </c>
      <c r="AH37" s="198">
        <v>0</v>
      </c>
      <c r="AI37" s="198">
        <v>25.67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213.15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0.27</v>
      </c>
      <c r="L38" s="198">
        <v>16.48</v>
      </c>
      <c r="M38" s="198">
        <v>0.76</v>
      </c>
      <c r="N38" s="198">
        <v>1.03</v>
      </c>
      <c r="O38" s="198">
        <v>0</v>
      </c>
      <c r="P38" s="198">
        <v>1.04</v>
      </c>
      <c r="Q38" s="198">
        <v>0.17</v>
      </c>
      <c r="R38" s="198">
        <v>0.19</v>
      </c>
      <c r="S38" s="198">
        <v>0.23</v>
      </c>
      <c r="T38" s="198">
        <v>0</v>
      </c>
      <c r="U38" s="198">
        <v>3.66</v>
      </c>
      <c r="V38" s="198">
        <v>0.13</v>
      </c>
      <c r="W38" s="198">
        <v>0.38</v>
      </c>
      <c r="X38" s="198">
        <v>0.43</v>
      </c>
      <c r="Y38" s="198">
        <v>0</v>
      </c>
      <c r="Z38" s="198">
        <v>1.87</v>
      </c>
      <c r="AA38" s="198">
        <v>0.61</v>
      </c>
      <c r="AB38" s="198">
        <v>0</v>
      </c>
      <c r="AC38" s="198">
        <v>1.46</v>
      </c>
      <c r="AD38" s="198">
        <v>8.9</v>
      </c>
      <c r="AE38" s="198">
        <v>0</v>
      </c>
      <c r="AF38" s="198">
        <v>0</v>
      </c>
      <c r="AG38" s="198">
        <v>0</v>
      </c>
      <c r="AH38" s="198">
        <v>0</v>
      </c>
      <c r="AI38" s="198">
        <v>25.67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213.15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0.27</v>
      </c>
      <c r="L39" s="198">
        <v>16.48</v>
      </c>
      <c r="M39" s="198">
        <v>0.76</v>
      </c>
      <c r="N39" s="198">
        <v>1.03</v>
      </c>
      <c r="O39" s="198">
        <v>0</v>
      </c>
      <c r="P39" s="198">
        <v>1.04</v>
      </c>
      <c r="Q39" s="198">
        <v>0.17</v>
      </c>
      <c r="R39" s="198">
        <v>0.19</v>
      </c>
      <c r="S39" s="198">
        <v>0.23</v>
      </c>
      <c r="T39" s="198">
        <v>0</v>
      </c>
      <c r="U39" s="198">
        <v>3.66</v>
      </c>
      <c r="V39" s="198">
        <v>0.13</v>
      </c>
      <c r="W39" s="198">
        <v>0.38</v>
      </c>
      <c r="X39" s="198">
        <v>0.43</v>
      </c>
      <c r="Y39" s="198">
        <v>0</v>
      </c>
      <c r="Z39" s="198">
        <v>1.87</v>
      </c>
      <c r="AA39" s="198">
        <v>0.61</v>
      </c>
      <c r="AB39" s="198">
        <v>0</v>
      </c>
      <c r="AC39" s="198">
        <v>1.46</v>
      </c>
      <c r="AD39" s="198">
        <v>8.9</v>
      </c>
      <c r="AE39" s="198">
        <v>0</v>
      </c>
      <c r="AF39" s="198">
        <v>0</v>
      </c>
      <c r="AG39" s="198">
        <v>0</v>
      </c>
      <c r="AH39" s="198">
        <v>0</v>
      </c>
      <c r="AI39" s="198">
        <v>25.67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213.15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0.27</v>
      </c>
      <c r="L40" s="198">
        <v>16.48</v>
      </c>
      <c r="M40" s="198">
        <v>0.76</v>
      </c>
      <c r="N40" s="198">
        <v>1.03</v>
      </c>
      <c r="O40" s="198">
        <v>0</v>
      </c>
      <c r="P40" s="198">
        <v>1.04</v>
      </c>
      <c r="Q40" s="198">
        <v>0.17</v>
      </c>
      <c r="R40" s="198">
        <v>0.19</v>
      </c>
      <c r="S40" s="198">
        <v>0.23</v>
      </c>
      <c r="T40" s="198">
        <v>0</v>
      </c>
      <c r="U40" s="198">
        <v>3.66</v>
      </c>
      <c r="V40" s="198">
        <v>0.13</v>
      </c>
      <c r="W40" s="198">
        <v>0.38</v>
      </c>
      <c r="X40" s="198">
        <v>0.43</v>
      </c>
      <c r="Y40" s="198">
        <v>0</v>
      </c>
      <c r="Z40" s="198">
        <v>1.87</v>
      </c>
      <c r="AA40" s="198">
        <v>0.61</v>
      </c>
      <c r="AB40" s="198">
        <v>0</v>
      </c>
      <c r="AC40" s="198">
        <v>1.46</v>
      </c>
      <c r="AD40" s="198">
        <v>8.9</v>
      </c>
      <c r="AE40" s="198">
        <v>0</v>
      </c>
      <c r="AF40" s="198">
        <v>0</v>
      </c>
      <c r="AG40" s="198">
        <v>0</v>
      </c>
      <c r="AH40" s="198">
        <v>0</v>
      </c>
      <c r="AI40" s="198">
        <v>25.67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213.15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0.27</v>
      </c>
      <c r="L41" s="198">
        <v>16.48</v>
      </c>
      <c r="M41" s="198">
        <v>0.76</v>
      </c>
      <c r="N41" s="198">
        <v>1.03</v>
      </c>
      <c r="O41" s="198">
        <v>0</v>
      </c>
      <c r="P41" s="198">
        <v>1.04</v>
      </c>
      <c r="Q41" s="198">
        <v>0.17</v>
      </c>
      <c r="R41" s="198">
        <v>0.19</v>
      </c>
      <c r="S41" s="198">
        <v>0.23</v>
      </c>
      <c r="T41" s="198">
        <v>0</v>
      </c>
      <c r="U41" s="198">
        <v>3.66</v>
      </c>
      <c r="V41" s="198">
        <v>0.13</v>
      </c>
      <c r="W41" s="198">
        <v>0.38</v>
      </c>
      <c r="X41" s="198">
        <v>0.43</v>
      </c>
      <c r="Y41" s="198">
        <v>0</v>
      </c>
      <c r="Z41" s="198">
        <v>1.87</v>
      </c>
      <c r="AA41" s="198">
        <v>0.61</v>
      </c>
      <c r="AB41" s="198">
        <v>0</v>
      </c>
      <c r="AC41" s="198">
        <v>1.46</v>
      </c>
      <c r="AD41" s="198">
        <v>8.9</v>
      </c>
      <c r="AE41" s="198">
        <v>0</v>
      </c>
      <c r="AF41" s="198">
        <v>0</v>
      </c>
      <c r="AG41" s="198">
        <v>0</v>
      </c>
      <c r="AH41" s="198">
        <v>0</v>
      </c>
      <c r="AI41" s="198">
        <v>25.67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213.15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0.27</v>
      </c>
      <c r="L42" s="198">
        <v>16.48</v>
      </c>
      <c r="M42" s="198">
        <v>0.76</v>
      </c>
      <c r="N42" s="198">
        <v>1.03</v>
      </c>
      <c r="O42" s="198">
        <v>0</v>
      </c>
      <c r="P42" s="198">
        <v>1.04</v>
      </c>
      <c r="Q42" s="198">
        <v>0.17</v>
      </c>
      <c r="R42" s="198">
        <v>0.19</v>
      </c>
      <c r="S42" s="198">
        <v>0.23</v>
      </c>
      <c r="T42" s="198">
        <v>0</v>
      </c>
      <c r="U42" s="198">
        <v>3.66</v>
      </c>
      <c r="V42" s="198">
        <v>0.13</v>
      </c>
      <c r="W42" s="198">
        <v>0.38</v>
      </c>
      <c r="X42" s="198">
        <v>0.43</v>
      </c>
      <c r="Y42" s="198">
        <v>0</v>
      </c>
      <c r="Z42" s="198">
        <v>1.87</v>
      </c>
      <c r="AA42" s="198">
        <v>0.61</v>
      </c>
      <c r="AB42" s="198">
        <v>0</v>
      </c>
      <c r="AC42" s="198">
        <v>1.46</v>
      </c>
      <c r="AD42" s="198">
        <v>8.9</v>
      </c>
      <c r="AE42" s="198">
        <v>0</v>
      </c>
      <c r="AF42" s="198">
        <v>0</v>
      </c>
      <c r="AG42" s="198">
        <v>0</v>
      </c>
      <c r="AH42" s="198">
        <v>0</v>
      </c>
      <c r="AI42" s="198">
        <v>25.67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213.15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0.27</v>
      </c>
      <c r="L43" s="198">
        <v>16.48</v>
      </c>
      <c r="M43" s="198">
        <v>0.76</v>
      </c>
      <c r="N43" s="198">
        <v>1.03</v>
      </c>
      <c r="O43" s="198">
        <v>0</v>
      </c>
      <c r="P43" s="198">
        <v>1.04</v>
      </c>
      <c r="Q43" s="198">
        <v>0.17</v>
      </c>
      <c r="R43" s="198">
        <v>0.19</v>
      </c>
      <c r="S43" s="198">
        <v>0.23</v>
      </c>
      <c r="T43" s="198">
        <v>0</v>
      </c>
      <c r="U43" s="198">
        <v>3.66</v>
      </c>
      <c r="V43" s="198">
        <v>0.13</v>
      </c>
      <c r="W43" s="198">
        <v>0.39</v>
      </c>
      <c r="X43" s="198">
        <v>0.43</v>
      </c>
      <c r="Y43" s="198">
        <v>0</v>
      </c>
      <c r="Z43" s="198">
        <v>1.87</v>
      </c>
      <c r="AA43" s="198">
        <v>0.61</v>
      </c>
      <c r="AB43" s="198">
        <v>0</v>
      </c>
      <c r="AC43" s="198">
        <v>1.46</v>
      </c>
      <c r="AD43" s="198">
        <v>8.9</v>
      </c>
      <c r="AE43" s="198">
        <v>0</v>
      </c>
      <c r="AF43" s="198">
        <v>0</v>
      </c>
      <c r="AG43" s="198">
        <v>0</v>
      </c>
      <c r="AH43" s="198">
        <v>0</v>
      </c>
      <c r="AI43" s="198">
        <v>26.58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213.15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0.27</v>
      </c>
      <c r="L44" s="198">
        <v>16.48</v>
      </c>
      <c r="M44" s="198">
        <v>0.76</v>
      </c>
      <c r="N44" s="198">
        <v>1.03</v>
      </c>
      <c r="O44" s="198">
        <v>0</v>
      </c>
      <c r="P44" s="198">
        <v>1.04</v>
      </c>
      <c r="Q44" s="198">
        <v>0.17</v>
      </c>
      <c r="R44" s="198">
        <v>0.19</v>
      </c>
      <c r="S44" s="198">
        <v>0.23</v>
      </c>
      <c r="T44" s="198">
        <v>0</v>
      </c>
      <c r="U44" s="198">
        <v>3.66</v>
      </c>
      <c r="V44" s="198">
        <v>0.13</v>
      </c>
      <c r="W44" s="198">
        <v>0.39</v>
      </c>
      <c r="X44" s="198">
        <v>0.43</v>
      </c>
      <c r="Y44" s="198">
        <v>0</v>
      </c>
      <c r="Z44" s="198">
        <v>1.87</v>
      </c>
      <c r="AA44" s="198">
        <v>0.61</v>
      </c>
      <c r="AB44" s="198">
        <v>0</v>
      </c>
      <c r="AC44" s="198">
        <v>1.46</v>
      </c>
      <c r="AD44" s="198">
        <v>8.9</v>
      </c>
      <c r="AE44" s="198">
        <v>0</v>
      </c>
      <c r="AF44" s="198">
        <v>0</v>
      </c>
      <c r="AG44" s="198">
        <v>0</v>
      </c>
      <c r="AH44" s="198">
        <v>0</v>
      </c>
      <c r="AI44" s="198">
        <v>26.58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213.15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1.29</v>
      </c>
      <c r="E45" s="198">
        <v>0</v>
      </c>
      <c r="F45" s="198">
        <v>0</v>
      </c>
      <c r="G45" s="198">
        <v>0</v>
      </c>
      <c r="H45" s="198">
        <v>0</v>
      </c>
      <c r="I45" s="198">
        <v>1.34</v>
      </c>
      <c r="J45" s="198">
        <v>0</v>
      </c>
      <c r="K45" s="198">
        <v>0.27</v>
      </c>
      <c r="L45" s="198">
        <v>16.48</v>
      </c>
      <c r="M45" s="198">
        <v>0.76</v>
      </c>
      <c r="N45" s="198">
        <v>1.03</v>
      </c>
      <c r="O45" s="198">
        <v>0</v>
      </c>
      <c r="P45" s="198">
        <v>1.04</v>
      </c>
      <c r="Q45" s="198">
        <v>0.17</v>
      </c>
      <c r="R45" s="198">
        <v>0.19</v>
      </c>
      <c r="S45" s="198">
        <v>0.23</v>
      </c>
      <c r="T45" s="198">
        <v>0</v>
      </c>
      <c r="U45" s="198">
        <v>3.66</v>
      </c>
      <c r="V45" s="198">
        <v>0.13</v>
      </c>
      <c r="W45" s="198">
        <v>0.39</v>
      </c>
      <c r="X45" s="198">
        <v>0.43</v>
      </c>
      <c r="Y45" s="198">
        <v>0</v>
      </c>
      <c r="Z45" s="198">
        <v>1.87</v>
      </c>
      <c r="AA45" s="198">
        <v>0.61</v>
      </c>
      <c r="AB45" s="198">
        <v>0</v>
      </c>
      <c r="AC45" s="198">
        <v>1.46</v>
      </c>
      <c r="AD45" s="198">
        <v>8.9</v>
      </c>
      <c r="AE45" s="198">
        <v>0</v>
      </c>
      <c r="AF45" s="198">
        <v>0</v>
      </c>
      <c r="AG45" s="198">
        <v>0</v>
      </c>
      <c r="AH45" s="198">
        <v>0</v>
      </c>
      <c r="AI45" s="198">
        <v>26.58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213.15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1.29</v>
      </c>
      <c r="E46" s="198">
        <v>0</v>
      </c>
      <c r="F46" s="198">
        <v>0</v>
      </c>
      <c r="G46" s="198">
        <v>0</v>
      </c>
      <c r="H46" s="198">
        <v>0</v>
      </c>
      <c r="I46" s="198">
        <v>2.69</v>
      </c>
      <c r="J46" s="198">
        <v>0</v>
      </c>
      <c r="K46" s="198">
        <v>0.27</v>
      </c>
      <c r="L46" s="198">
        <v>16.48</v>
      </c>
      <c r="M46" s="198">
        <v>0.76</v>
      </c>
      <c r="N46" s="198">
        <v>1.03</v>
      </c>
      <c r="O46" s="198">
        <v>0</v>
      </c>
      <c r="P46" s="198">
        <v>1.04</v>
      </c>
      <c r="Q46" s="198">
        <v>0.17</v>
      </c>
      <c r="R46" s="198">
        <v>0.19</v>
      </c>
      <c r="S46" s="198">
        <v>0.23</v>
      </c>
      <c r="T46" s="198">
        <v>0</v>
      </c>
      <c r="U46" s="198">
        <v>3.66</v>
      </c>
      <c r="V46" s="198">
        <v>0.13</v>
      </c>
      <c r="W46" s="198">
        <v>0.39</v>
      </c>
      <c r="X46" s="198">
        <v>0.43</v>
      </c>
      <c r="Y46" s="198">
        <v>0</v>
      </c>
      <c r="Z46" s="198">
        <v>1.87</v>
      </c>
      <c r="AA46" s="198">
        <v>0.61</v>
      </c>
      <c r="AB46" s="198">
        <v>0</v>
      </c>
      <c r="AC46" s="198">
        <v>1.46</v>
      </c>
      <c r="AD46" s="198">
        <v>8.9</v>
      </c>
      <c r="AE46" s="198">
        <v>0</v>
      </c>
      <c r="AF46" s="198">
        <v>0</v>
      </c>
      <c r="AG46" s="198">
        <v>0</v>
      </c>
      <c r="AH46" s="198">
        <v>0</v>
      </c>
      <c r="AI46" s="198">
        <v>26.58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213.15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1.29</v>
      </c>
      <c r="E47" s="198">
        <v>0</v>
      </c>
      <c r="F47" s="198">
        <v>0</v>
      </c>
      <c r="G47" s="198">
        <v>0</v>
      </c>
      <c r="H47" s="198">
        <v>0</v>
      </c>
      <c r="I47" s="198">
        <v>3.7</v>
      </c>
      <c r="J47" s="198">
        <v>0</v>
      </c>
      <c r="K47" s="198">
        <v>0.27</v>
      </c>
      <c r="L47" s="198">
        <v>16.489999999999998</v>
      </c>
      <c r="M47" s="198">
        <v>0.76</v>
      </c>
      <c r="N47" s="198">
        <v>1.03</v>
      </c>
      <c r="O47" s="198">
        <v>0</v>
      </c>
      <c r="P47" s="198">
        <v>1.04</v>
      </c>
      <c r="Q47" s="198">
        <v>0.18</v>
      </c>
      <c r="R47" s="198">
        <v>0.19</v>
      </c>
      <c r="S47" s="198">
        <v>0</v>
      </c>
      <c r="T47" s="198">
        <v>0</v>
      </c>
      <c r="U47" s="198">
        <v>3.66</v>
      </c>
      <c r="V47" s="198">
        <v>0.13</v>
      </c>
      <c r="W47" s="198">
        <v>0.39</v>
      </c>
      <c r="X47" s="198">
        <v>0.43</v>
      </c>
      <c r="Y47" s="198">
        <v>0</v>
      </c>
      <c r="Z47" s="198">
        <v>1.87</v>
      </c>
      <c r="AA47" s="198">
        <v>0.61</v>
      </c>
      <c r="AB47" s="198">
        <v>0</v>
      </c>
      <c r="AC47" s="198">
        <v>1.46</v>
      </c>
      <c r="AD47" s="198">
        <v>8.9</v>
      </c>
      <c r="AE47" s="198">
        <v>0</v>
      </c>
      <c r="AF47" s="198">
        <v>0</v>
      </c>
      <c r="AG47" s="198">
        <v>0</v>
      </c>
      <c r="AH47" s="198">
        <v>0</v>
      </c>
      <c r="AI47" s="198">
        <v>26.58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213.15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1.29</v>
      </c>
      <c r="E48" s="198">
        <v>0</v>
      </c>
      <c r="F48" s="198">
        <v>0</v>
      </c>
      <c r="G48" s="198">
        <v>0</v>
      </c>
      <c r="H48" s="198">
        <v>0</v>
      </c>
      <c r="I48" s="198">
        <v>3.7</v>
      </c>
      <c r="J48" s="198">
        <v>0</v>
      </c>
      <c r="K48" s="198">
        <v>0.27</v>
      </c>
      <c r="L48" s="198">
        <v>16.489999999999998</v>
      </c>
      <c r="M48" s="198">
        <v>0.76</v>
      </c>
      <c r="N48" s="198">
        <v>1.03</v>
      </c>
      <c r="O48" s="198">
        <v>0</v>
      </c>
      <c r="P48" s="198">
        <v>1.04</v>
      </c>
      <c r="Q48" s="198">
        <v>0.18</v>
      </c>
      <c r="R48" s="198">
        <v>0.19</v>
      </c>
      <c r="S48" s="198">
        <v>0.23</v>
      </c>
      <c r="T48" s="198">
        <v>0</v>
      </c>
      <c r="U48" s="198">
        <v>3.66</v>
      </c>
      <c r="V48" s="198">
        <v>0.13</v>
      </c>
      <c r="W48" s="198">
        <v>0.39</v>
      </c>
      <c r="X48" s="198">
        <v>0.43</v>
      </c>
      <c r="Y48" s="198">
        <v>0</v>
      </c>
      <c r="Z48" s="198">
        <v>1.87</v>
      </c>
      <c r="AA48" s="198">
        <v>0.61</v>
      </c>
      <c r="AB48" s="198">
        <v>0</v>
      </c>
      <c r="AC48" s="198">
        <v>1.46</v>
      </c>
      <c r="AD48" s="198">
        <v>8.9</v>
      </c>
      <c r="AE48" s="198">
        <v>0</v>
      </c>
      <c r="AF48" s="198">
        <v>0</v>
      </c>
      <c r="AG48" s="198">
        <v>0</v>
      </c>
      <c r="AH48" s="198">
        <v>0</v>
      </c>
      <c r="AI48" s="198">
        <v>26.58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213.15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1.29</v>
      </c>
      <c r="E49" s="198">
        <v>0</v>
      </c>
      <c r="F49" s="198">
        <v>0</v>
      </c>
      <c r="G49" s="198">
        <v>0</v>
      </c>
      <c r="H49" s="198">
        <v>0</v>
      </c>
      <c r="I49" s="198">
        <v>3.7</v>
      </c>
      <c r="J49" s="198">
        <v>0</v>
      </c>
      <c r="K49" s="198">
        <v>0.27</v>
      </c>
      <c r="L49" s="198">
        <v>16.489999999999998</v>
      </c>
      <c r="M49" s="198">
        <v>0.76</v>
      </c>
      <c r="N49" s="198">
        <v>1.03</v>
      </c>
      <c r="O49" s="198">
        <v>0</v>
      </c>
      <c r="P49" s="198">
        <v>1.04</v>
      </c>
      <c r="Q49" s="198">
        <v>0.17</v>
      </c>
      <c r="R49" s="198">
        <v>0.19</v>
      </c>
      <c r="S49" s="198">
        <v>0.23</v>
      </c>
      <c r="T49" s="198">
        <v>0</v>
      </c>
      <c r="U49" s="198">
        <v>3.66</v>
      </c>
      <c r="V49" s="198">
        <v>0.13</v>
      </c>
      <c r="W49" s="198">
        <v>0.39</v>
      </c>
      <c r="X49" s="198">
        <v>0.43</v>
      </c>
      <c r="Y49" s="198">
        <v>0</v>
      </c>
      <c r="Z49" s="198">
        <v>1.87</v>
      </c>
      <c r="AA49" s="198">
        <v>0.61</v>
      </c>
      <c r="AB49" s="198">
        <v>0</v>
      </c>
      <c r="AC49" s="198">
        <v>1.46</v>
      </c>
      <c r="AD49" s="198">
        <v>8.9</v>
      </c>
      <c r="AE49" s="198">
        <v>0</v>
      </c>
      <c r="AF49" s="198">
        <v>0</v>
      </c>
      <c r="AG49" s="198">
        <v>0</v>
      </c>
      <c r="AH49" s="198">
        <v>0</v>
      </c>
      <c r="AI49" s="198">
        <v>26.58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213.15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1.29</v>
      </c>
      <c r="E50" s="198">
        <v>0</v>
      </c>
      <c r="F50" s="198">
        <v>0</v>
      </c>
      <c r="G50" s="198">
        <v>0</v>
      </c>
      <c r="H50" s="198">
        <v>0</v>
      </c>
      <c r="I50" s="198">
        <v>3.7</v>
      </c>
      <c r="J50" s="198">
        <v>0</v>
      </c>
      <c r="K50" s="198">
        <v>0.27</v>
      </c>
      <c r="L50" s="198">
        <v>16.489999999999998</v>
      </c>
      <c r="M50" s="198">
        <v>0.76</v>
      </c>
      <c r="N50" s="198">
        <v>1.03</v>
      </c>
      <c r="O50" s="198">
        <v>0</v>
      </c>
      <c r="P50" s="198">
        <v>1.04</v>
      </c>
      <c r="Q50" s="198">
        <v>0.17</v>
      </c>
      <c r="R50" s="198">
        <v>0.19</v>
      </c>
      <c r="S50" s="198">
        <v>0.23</v>
      </c>
      <c r="T50" s="198">
        <v>0</v>
      </c>
      <c r="U50" s="198">
        <v>3.66</v>
      </c>
      <c r="V50" s="198">
        <v>0.13</v>
      </c>
      <c r="W50" s="198">
        <v>0.39</v>
      </c>
      <c r="X50" s="198">
        <v>0.43</v>
      </c>
      <c r="Y50" s="198">
        <v>0</v>
      </c>
      <c r="Z50" s="198">
        <v>1.87</v>
      </c>
      <c r="AA50" s="198">
        <v>0.61</v>
      </c>
      <c r="AB50" s="198">
        <v>0</v>
      </c>
      <c r="AC50" s="198">
        <v>1.46</v>
      </c>
      <c r="AD50" s="198">
        <v>8.9</v>
      </c>
      <c r="AE50" s="198">
        <v>0</v>
      </c>
      <c r="AF50" s="198">
        <v>0</v>
      </c>
      <c r="AG50" s="198">
        <v>0</v>
      </c>
      <c r="AH50" s="198">
        <v>0</v>
      </c>
      <c r="AI50" s="198">
        <v>26.58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213.15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1.29</v>
      </c>
      <c r="E51" s="198">
        <v>0</v>
      </c>
      <c r="F51" s="198">
        <v>2.67</v>
      </c>
      <c r="G51" s="198">
        <v>0.67</v>
      </c>
      <c r="H51" s="198">
        <v>0</v>
      </c>
      <c r="I51" s="198">
        <v>3.7</v>
      </c>
      <c r="J51" s="198">
        <v>0</v>
      </c>
      <c r="K51" s="198">
        <v>0.27</v>
      </c>
      <c r="L51" s="198">
        <v>16.489999999999998</v>
      </c>
      <c r="M51" s="198">
        <v>0.76</v>
      </c>
      <c r="N51" s="198">
        <v>1.03</v>
      </c>
      <c r="O51" s="198">
        <v>0</v>
      </c>
      <c r="P51" s="198">
        <v>1.04</v>
      </c>
      <c r="Q51" s="198">
        <v>0.17</v>
      </c>
      <c r="R51" s="198">
        <v>0.19</v>
      </c>
      <c r="S51" s="198">
        <v>0.23</v>
      </c>
      <c r="T51" s="198">
        <v>0</v>
      </c>
      <c r="U51" s="198">
        <v>3.66</v>
      </c>
      <c r="V51" s="198">
        <v>0.13</v>
      </c>
      <c r="W51" s="198">
        <v>0.37</v>
      </c>
      <c r="X51" s="198">
        <v>0.43</v>
      </c>
      <c r="Y51" s="198">
        <v>0</v>
      </c>
      <c r="Z51" s="198">
        <v>1.87</v>
      </c>
      <c r="AA51" s="198">
        <v>0.61</v>
      </c>
      <c r="AB51" s="198">
        <v>0</v>
      </c>
      <c r="AC51" s="198">
        <v>1.46</v>
      </c>
      <c r="AD51" s="198">
        <v>8.9</v>
      </c>
      <c r="AE51" s="198">
        <v>0</v>
      </c>
      <c r="AF51" s="198">
        <v>0</v>
      </c>
      <c r="AG51" s="198">
        <v>0</v>
      </c>
      <c r="AH51" s="198">
        <v>0</v>
      </c>
      <c r="AI51" s="198">
        <v>28.4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204.45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1.29</v>
      </c>
      <c r="E52" s="198">
        <v>0</v>
      </c>
      <c r="F52" s="198">
        <v>2.67</v>
      </c>
      <c r="G52" s="198">
        <v>0.67</v>
      </c>
      <c r="H52" s="198">
        <v>0</v>
      </c>
      <c r="I52" s="198">
        <v>3.7</v>
      </c>
      <c r="J52" s="198">
        <v>0</v>
      </c>
      <c r="K52" s="198">
        <v>0.27</v>
      </c>
      <c r="L52" s="198">
        <v>16.489999999999998</v>
      </c>
      <c r="M52" s="198">
        <v>0.76</v>
      </c>
      <c r="N52" s="198">
        <v>1.03</v>
      </c>
      <c r="O52" s="198">
        <v>0</v>
      </c>
      <c r="P52" s="198">
        <v>1.04</v>
      </c>
      <c r="Q52" s="198">
        <v>0.17</v>
      </c>
      <c r="R52" s="198">
        <v>0.19</v>
      </c>
      <c r="S52" s="198">
        <v>0.23</v>
      </c>
      <c r="T52" s="198">
        <v>0</v>
      </c>
      <c r="U52" s="198">
        <v>3.66</v>
      </c>
      <c r="V52" s="198">
        <v>0.13</v>
      </c>
      <c r="W52" s="198">
        <v>0.37</v>
      </c>
      <c r="X52" s="198">
        <v>0.43</v>
      </c>
      <c r="Y52" s="198">
        <v>0</v>
      </c>
      <c r="Z52" s="198">
        <v>1.87</v>
      </c>
      <c r="AA52" s="198">
        <v>0.61</v>
      </c>
      <c r="AB52" s="198">
        <v>0</v>
      </c>
      <c r="AC52" s="198">
        <v>1.46</v>
      </c>
      <c r="AD52" s="198">
        <v>8.9</v>
      </c>
      <c r="AE52" s="198">
        <v>0</v>
      </c>
      <c r="AF52" s="198">
        <v>0</v>
      </c>
      <c r="AG52" s="198">
        <v>0</v>
      </c>
      <c r="AH52" s="198">
        <v>0</v>
      </c>
      <c r="AI52" s="198">
        <v>26.58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204.45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1.29</v>
      </c>
      <c r="E53" s="198">
        <v>0</v>
      </c>
      <c r="F53" s="198">
        <v>2.67</v>
      </c>
      <c r="G53" s="198">
        <v>0.67</v>
      </c>
      <c r="H53" s="198">
        <v>0</v>
      </c>
      <c r="I53" s="198">
        <v>3.7</v>
      </c>
      <c r="J53" s="198">
        <v>0</v>
      </c>
      <c r="K53" s="198">
        <v>0.27</v>
      </c>
      <c r="L53" s="198">
        <v>16.489999999999998</v>
      </c>
      <c r="M53" s="198">
        <v>0.76</v>
      </c>
      <c r="N53" s="198">
        <v>1.03</v>
      </c>
      <c r="O53" s="198">
        <v>0</v>
      </c>
      <c r="P53" s="198">
        <v>1.04</v>
      </c>
      <c r="Q53" s="198">
        <v>0.17</v>
      </c>
      <c r="R53" s="198">
        <v>0.19</v>
      </c>
      <c r="S53" s="198">
        <v>0.23</v>
      </c>
      <c r="T53" s="198">
        <v>0</v>
      </c>
      <c r="U53" s="198">
        <v>3.66</v>
      </c>
      <c r="V53" s="198">
        <v>0.13</v>
      </c>
      <c r="W53" s="198">
        <v>0.37</v>
      </c>
      <c r="X53" s="198">
        <v>0.43</v>
      </c>
      <c r="Y53" s="198">
        <v>0</v>
      </c>
      <c r="Z53" s="198">
        <v>1.87</v>
      </c>
      <c r="AA53" s="198">
        <v>0.61</v>
      </c>
      <c r="AB53" s="198">
        <v>0</v>
      </c>
      <c r="AC53" s="198">
        <v>1.46</v>
      </c>
      <c r="AD53" s="198">
        <v>8.9</v>
      </c>
      <c r="AE53" s="198">
        <v>0</v>
      </c>
      <c r="AF53" s="198">
        <v>0</v>
      </c>
      <c r="AG53" s="198">
        <v>0</v>
      </c>
      <c r="AH53" s="198">
        <v>0</v>
      </c>
      <c r="AI53" s="198">
        <v>26.58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204.45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1.29</v>
      </c>
      <c r="E54" s="198">
        <v>0</v>
      </c>
      <c r="F54" s="198">
        <v>2.67</v>
      </c>
      <c r="G54" s="198">
        <v>0.67</v>
      </c>
      <c r="H54" s="198">
        <v>0</v>
      </c>
      <c r="I54" s="198">
        <v>3.7</v>
      </c>
      <c r="J54" s="198">
        <v>0</v>
      </c>
      <c r="K54" s="198">
        <v>0.27</v>
      </c>
      <c r="L54" s="198">
        <v>16.489999999999998</v>
      </c>
      <c r="M54" s="198">
        <v>0.76</v>
      </c>
      <c r="N54" s="198">
        <v>1.03</v>
      </c>
      <c r="O54" s="198">
        <v>0</v>
      </c>
      <c r="P54" s="198">
        <v>1.04</v>
      </c>
      <c r="Q54" s="198">
        <v>0.17</v>
      </c>
      <c r="R54" s="198">
        <v>0.19</v>
      </c>
      <c r="S54" s="198">
        <v>0.23</v>
      </c>
      <c r="T54" s="198">
        <v>0</v>
      </c>
      <c r="U54" s="198">
        <v>3.66</v>
      </c>
      <c r="V54" s="198">
        <v>0.13</v>
      </c>
      <c r="W54" s="198">
        <v>0.37</v>
      </c>
      <c r="X54" s="198">
        <v>0.43</v>
      </c>
      <c r="Y54" s="198">
        <v>0</v>
      </c>
      <c r="Z54" s="198">
        <v>1.87</v>
      </c>
      <c r="AA54" s="198">
        <v>0.61</v>
      </c>
      <c r="AB54" s="198">
        <v>0</v>
      </c>
      <c r="AC54" s="198">
        <v>1.46</v>
      </c>
      <c r="AD54" s="198">
        <v>8.9</v>
      </c>
      <c r="AE54" s="198">
        <v>0</v>
      </c>
      <c r="AF54" s="198">
        <v>0</v>
      </c>
      <c r="AG54" s="198">
        <v>0</v>
      </c>
      <c r="AH54" s="198">
        <v>0</v>
      </c>
      <c r="AI54" s="198">
        <v>26.58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204.45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1.29</v>
      </c>
      <c r="E55" s="198">
        <v>0</v>
      </c>
      <c r="F55" s="198">
        <v>2.67</v>
      </c>
      <c r="G55" s="198">
        <v>0.67</v>
      </c>
      <c r="H55" s="198">
        <v>0</v>
      </c>
      <c r="I55" s="198">
        <v>3.7</v>
      </c>
      <c r="J55" s="198">
        <v>0</v>
      </c>
      <c r="K55" s="198">
        <v>0.27</v>
      </c>
      <c r="L55" s="198">
        <v>16.489999999999998</v>
      </c>
      <c r="M55" s="198">
        <v>0.76</v>
      </c>
      <c r="N55" s="198">
        <v>1.03</v>
      </c>
      <c r="O55" s="198">
        <v>0</v>
      </c>
      <c r="P55" s="198">
        <v>1.04</v>
      </c>
      <c r="Q55" s="198">
        <v>0.18</v>
      </c>
      <c r="R55" s="198">
        <v>0.19</v>
      </c>
      <c r="S55" s="198">
        <v>0.23</v>
      </c>
      <c r="T55" s="198">
        <v>0</v>
      </c>
      <c r="U55" s="198">
        <v>3.66</v>
      </c>
      <c r="V55" s="198">
        <v>0.13</v>
      </c>
      <c r="W55" s="198">
        <v>0.38</v>
      </c>
      <c r="X55" s="198">
        <v>0.43</v>
      </c>
      <c r="Y55" s="198">
        <v>0</v>
      </c>
      <c r="Z55" s="198">
        <v>1.87</v>
      </c>
      <c r="AA55" s="198">
        <v>0.61</v>
      </c>
      <c r="AB55" s="198">
        <v>0</v>
      </c>
      <c r="AC55" s="198">
        <v>1.46</v>
      </c>
      <c r="AD55" s="198">
        <v>8.9</v>
      </c>
      <c r="AE55" s="198">
        <v>0</v>
      </c>
      <c r="AF55" s="198">
        <v>0</v>
      </c>
      <c r="AG55" s="198">
        <v>0</v>
      </c>
      <c r="AH55" s="198">
        <v>0</v>
      </c>
      <c r="AI55" s="198">
        <v>26.58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204.45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1.29</v>
      </c>
      <c r="E56" s="198">
        <v>0</v>
      </c>
      <c r="F56" s="198">
        <v>2.67</v>
      </c>
      <c r="G56" s="198">
        <v>0.67</v>
      </c>
      <c r="H56" s="198">
        <v>0</v>
      </c>
      <c r="I56" s="198">
        <v>3.7</v>
      </c>
      <c r="J56" s="198">
        <v>0</v>
      </c>
      <c r="K56" s="198">
        <v>0.27</v>
      </c>
      <c r="L56" s="198">
        <v>16.489999999999998</v>
      </c>
      <c r="M56" s="198">
        <v>0.76</v>
      </c>
      <c r="N56" s="198">
        <v>1.03</v>
      </c>
      <c r="O56" s="198">
        <v>0</v>
      </c>
      <c r="P56" s="198">
        <v>1.04</v>
      </c>
      <c r="Q56" s="198">
        <v>0.18</v>
      </c>
      <c r="R56" s="198">
        <v>0.19</v>
      </c>
      <c r="S56" s="198">
        <v>0.23</v>
      </c>
      <c r="T56" s="198">
        <v>0</v>
      </c>
      <c r="U56" s="198">
        <v>3.66</v>
      </c>
      <c r="V56" s="198">
        <v>0.13</v>
      </c>
      <c r="W56" s="198">
        <v>0.38</v>
      </c>
      <c r="X56" s="198">
        <v>0.43</v>
      </c>
      <c r="Y56" s="198">
        <v>0</v>
      </c>
      <c r="Z56" s="198">
        <v>1.87</v>
      </c>
      <c r="AA56" s="198">
        <v>0.61</v>
      </c>
      <c r="AB56" s="198">
        <v>0</v>
      </c>
      <c r="AC56" s="198">
        <v>1.46</v>
      </c>
      <c r="AD56" s="198">
        <v>8.9</v>
      </c>
      <c r="AE56" s="198">
        <v>0</v>
      </c>
      <c r="AF56" s="198">
        <v>0</v>
      </c>
      <c r="AG56" s="198">
        <v>0</v>
      </c>
      <c r="AH56" s="198">
        <v>0</v>
      </c>
      <c r="AI56" s="198">
        <v>26.58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204.45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1.29</v>
      </c>
      <c r="E57" s="198">
        <v>0</v>
      </c>
      <c r="F57" s="198">
        <v>2.67</v>
      </c>
      <c r="G57" s="198">
        <v>0.67</v>
      </c>
      <c r="H57" s="198">
        <v>0</v>
      </c>
      <c r="I57" s="198">
        <v>3.7</v>
      </c>
      <c r="J57" s="198">
        <v>0</v>
      </c>
      <c r="K57" s="198">
        <v>0.27</v>
      </c>
      <c r="L57" s="198">
        <v>4.55</v>
      </c>
      <c r="M57" s="198">
        <v>0.76</v>
      </c>
      <c r="N57" s="198">
        <v>1.03</v>
      </c>
      <c r="O57" s="198">
        <v>0</v>
      </c>
      <c r="P57" s="198">
        <v>1.04</v>
      </c>
      <c r="Q57" s="198">
        <v>0.17</v>
      </c>
      <c r="R57" s="198">
        <v>0.19</v>
      </c>
      <c r="S57" s="198">
        <v>0.23</v>
      </c>
      <c r="T57" s="198">
        <v>0</v>
      </c>
      <c r="U57" s="198">
        <v>3.66</v>
      </c>
      <c r="V57" s="198">
        <v>0.13</v>
      </c>
      <c r="W57" s="198">
        <v>0.4</v>
      </c>
      <c r="X57" s="198">
        <v>0.43</v>
      </c>
      <c r="Y57" s="198">
        <v>0</v>
      </c>
      <c r="Z57" s="198">
        <v>1.87</v>
      </c>
      <c r="AA57" s="198">
        <v>0.61</v>
      </c>
      <c r="AB57" s="198">
        <v>0</v>
      </c>
      <c r="AC57" s="198">
        <v>1.46</v>
      </c>
      <c r="AD57" s="198">
        <v>8.9</v>
      </c>
      <c r="AE57" s="198">
        <v>0</v>
      </c>
      <c r="AF57" s="198">
        <v>0</v>
      </c>
      <c r="AG57" s="198">
        <v>0</v>
      </c>
      <c r="AH57" s="198">
        <v>0</v>
      </c>
      <c r="AI57" s="198">
        <v>28.4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204.45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1.29</v>
      </c>
      <c r="E58" s="198">
        <v>0</v>
      </c>
      <c r="F58" s="198">
        <v>2.67</v>
      </c>
      <c r="G58" s="198">
        <v>0.67</v>
      </c>
      <c r="H58" s="198">
        <v>0</v>
      </c>
      <c r="I58" s="198">
        <v>3.7</v>
      </c>
      <c r="J58" s="198">
        <v>0</v>
      </c>
      <c r="K58" s="198">
        <v>0.27</v>
      </c>
      <c r="L58" s="198">
        <v>4.55</v>
      </c>
      <c r="M58" s="198">
        <v>0.76</v>
      </c>
      <c r="N58" s="198">
        <v>1.03</v>
      </c>
      <c r="O58" s="198">
        <v>0</v>
      </c>
      <c r="P58" s="198">
        <v>1.04</v>
      </c>
      <c r="Q58" s="198">
        <v>0.17</v>
      </c>
      <c r="R58" s="198">
        <v>0.19</v>
      </c>
      <c r="S58" s="198">
        <v>0.23</v>
      </c>
      <c r="T58" s="198">
        <v>0</v>
      </c>
      <c r="U58" s="198">
        <v>3.66</v>
      </c>
      <c r="V58" s="198">
        <v>0.13</v>
      </c>
      <c r="W58" s="198">
        <v>0.4</v>
      </c>
      <c r="X58" s="198">
        <v>0.43</v>
      </c>
      <c r="Y58" s="198">
        <v>0</v>
      </c>
      <c r="Z58" s="198">
        <v>1.87</v>
      </c>
      <c r="AA58" s="198">
        <v>0.61</v>
      </c>
      <c r="AB58" s="198">
        <v>0</v>
      </c>
      <c r="AC58" s="198">
        <v>1.46</v>
      </c>
      <c r="AD58" s="198">
        <v>8.9</v>
      </c>
      <c r="AE58" s="198">
        <v>0</v>
      </c>
      <c r="AF58" s="198">
        <v>0</v>
      </c>
      <c r="AG58" s="198">
        <v>0</v>
      </c>
      <c r="AH58" s="198">
        <v>0</v>
      </c>
      <c r="AI58" s="198">
        <v>26.58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204.45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1.29</v>
      </c>
      <c r="E59" s="198">
        <v>0</v>
      </c>
      <c r="F59" s="198">
        <v>2.67</v>
      </c>
      <c r="G59" s="198">
        <v>0.67</v>
      </c>
      <c r="H59" s="198">
        <v>0</v>
      </c>
      <c r="I59" s="198">
        <v>3.7</v>
      </c>
      <c r="J59" s="198">
        <v>0</v>
      </c>
      <c r="K59" s="198">
        <v>0.27</v>
      </c>
      <c r="L59" s="198">
        <v>10.99</v>
      </c>
      <c r="M59" s="198">
        <v>0.76</v>
      </c>
      <c r="N59" s="198">
        <v>1.03</v>
      </c>
      <c r="O59" s="198">
        <v>0</v>
      </c>
      <c r="P59" s="198">
        <v>1.04</v>
      </c>
      <c r="Q59" s="198">
        <v>0.17</v>
      </c>
      <c r="R59" s="198">
        <v>0.19</v>
      </c>
      <c r="S59" s="198">
        <v>0.23</v>
      </c>
      <c r="T59" s="198">
        <v>0</v>
      </c>
      <c r="U59" s="198">
        <v>3.66</v>
      </c>
      <c r="V59" s="198">
        <v>0.13</v>
      </c>
      <c r="W59" s="198">
        <v>0.41</v>
      </c>
      <c r="X59" s="198">
        <v>0.43</v>
      </c>
      <c r="Y59" s="198">
        <v>0</v>
      </c>
      <c r="Z59" s="198">
        <v>1.87</v>
      </c>
      <c r="AA59" s="198">
        <v>0.61</v>
      </c>
      <c r="AB59" s="198">
        <v>0</v>
      </c>
      <c r="AC59" s="198">
        <v>1.46</v>
      </c>
      <c r="AD59" s="198">
        <v>8.9</v>
      </c>
      <c r="AE59" s="198">
        <v>0</v>
      </c>
      <c r="AF59" s="198">
        <v>0</v>
      </c>
      <c r="AG59" s="198">
        <v>0</v>
      </c>
      <c r="AH59" s="198">
        <v>0</v>
      </c>
      <c r="AI59" s="198">
        <v>26.58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204.45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1.29</v>
      </c>
      <c r="E60" s="198">
        <v>0</v>
      </c>
      <c r="F60" s="198">
        <v>2.67</v>
      </c>
      <c r="G60" s="198">
        <v>0.67</v>
      </c>
      <c r="H60" s="198">
        <v>0</v>
      </c>
      <c r="I60" s="198">
        <v>3.7</v>
      </c>
      <c r="J60" s="198">
        <v>0</v>
      </c>
      <c r="K60" s="198">
        <v>0.27</v>
      </c>
      <c r="L60" s="198">
        <v>10.99</v>
      </c>
      <c r="M60" s="198">
        <v>0.76</v>
      </c>
      <c r="N60" s="198">
        <v>1.03</v>
      </c>
      <c r="O60" s="198">
        <v>0</v>
      </c>
      <c r="P60" s="198">
        <v>1.04</v>
      </c>
      <c r="Q60" s="198">
        <v>0.17</v>
      </c>
      <c r="R60" s="198">
        <v>0.19</v>
      </c>
      <c r="S60" s="198">
        <v>0.23</v>
      </c>
      <c r="T60" s="198">
        <v>0</v>
      </c>
      <c r="U60" s="198">
        <v>3.66</v>
      </c>
      <c r="V60" s="198">
        <v>0.13</v>
      </c>
      <c r="W60" s="198">
        <v>0.41</v>
      </c>
      <c r="X60" s="198">
        <v>0.43</v>
      </c>
      <c r="Y60" s="198">
        <v>0</v>
      </c>
      <c r="Z60" s="198">
        <v>1.87</v>
      </c>
      <c r="AA60" s="198">
        <v>0.61</v>
      </c>
      <c r="AB60" s="198">
        <v>0</v>
      </c>
      <c r="AC60" s="198">
        <v>1.46</v>
      </c>
      <c r="AD60" s="198">
        <v>8.9</v>
      </c>
      <c r="AE60" s="198">
        <v>0</v>
      </c>
      <c r="AF60" s="198">
        <v>0</v>
      </c>
      <c r="AG60" s="198">
        <v>0</v>
      </c>
      <c r="AH60" s="198">
        <v>0</v>
      </c>
      <c r="AI60" s="198">
        <v>26.58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204.45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1.29</v>
      </c>
      <c r="E61" s="198">
        <v>0</v>
      </c>
      <c r="F61" s="198">
        <v>2.67</v>
      </c>
      <c r="G61" s="198">
        <v>0.67</v>
      </c>
      <c r="H61" s="198">
        <v>0</v>
      </c>
      <c r="I61" s="198">
        <v>3.7</v>
      </c>
      <c r="J61" s="198">
        <v>0</v>
      </c>
      <c r="K61" s="198">
        <v>0.27</v>
      </c>
      <c r="L61" s="198">
        <v>10.99</v>
      </c>
      <c r="M61" s="198">
        <v>0.76</v>
      </c>
      <c r="N61" s="198">
        <v>1.03</v>
      </c>
      <c r="O61" s="198">
        <v>0</v>
      </c>
      <c r="P61" s="198">
        <v>1.04</v>
      </c>
      <c r="Q61" s="198">
        <v>0.17</v>
      </c>
      <c r="R61" s="198">
        <v>0.19</v>
      </c>
      <c r="S61" s="198">
        <v>0.23</v>
      </c>
      <c r="T61" s="198">
        <v>0</v>
      </c>
      <c r="U61" s="198">
        <v>3.66</v>
      </c>
      <c r="V61" s="198">
        <v>0.13</v>
      </c>
      <c r="W61" s="198">
        <v>0.41</v>
      </c>
      <c r="X61" s="198">
        <v>0.43</v>
      </c>
      <c r="Y61" s="198">
        <v>0</v>
      </c>
      <c r="Z61" s="198">
        <v>1.87</v>
      </c>
      <c r="AA61" s="198">
        <v>0.61</v>
      </c>
      <c r="AB61" s="198">
        <v>0</v>
      </c>
      <c r="AC61" s="198">
        <v>1.46</v>
      </c>
      <c r="AD61" s="198">
        <v>8.9</v>
      </c>
      <c r="AE61" s="198">
        <v>0</v>
      </c>
      <c r="AF61" s="198">
        <v>0</v>
      </c>
      <c r="AG61" s="198">
        <v>0</v>
      </c>
      <c r="AH61" s="198">
        <v>0</v>
      </c>
      <c r="AI61" s="198">
        <v>26.58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204.45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1.29</v>
      </c>
      <c r="E62" s="198">
        <v>0</v>
      </c>
      <c r="F62" s="198">
        <v>2.67</v>
      </c>
      <c r="G62" s="198">
        <v>0.67</v>
      </c>
      <c r="H62" s="198">
        <v>0</v>
      </c>
      <c r="I62" s="198">
        <v>3.7</v>
      </c>
      <c r="J62" s="198">
        <v>0</v>
      </c>
      <c r="K62" s="198">
        <v>0.27</v>
      </c>
      <c r="L62" s="198">
        <v>10.99</v>
      </c>
      <c r="M62" s="198">
        <v>0.76</v>
      </c>
      <c r="N62" s="198">
        <v>1.03</v>
      </c>
      <c r="O62" s="198">
        <v>0</v>
      </c>
      <c r="P62" s="198">
        <v>1.04</v>
      </c>
      <c r="Q62" s="198">
        <v>0.17</v>
      </c>
      <c r="R62" s="198">
        <v>0.19</v>
      </c>
      <c r="S62" s="198">
        <v>0.23</v>
      </c>
      <c r="T62" s="198">
        <v>0</v>
      </c>
      <c r="U62" s="198">
        <v>3.66</v>
      </c>
      <c r="V62" s="198">
        <v>0.13</v>
      </c>
      <c r="W62" s="198">
        <v>0.41</v>
      </c>
      <c r="X62" s="198">
        <v>0.43</v>
      </c>
      <c r="Y62" s="198">
        <v>0</v>
      </c>
      <c r="Z62" s="198">
        <v>1.87</v>
      </c>
      <c r="AA62" s="198">
        <v>0.61</v>
      </c>
      <c r="AB62" s="198">
        <v>0</v>
      </c>
      <c r="AC62" s="198">
        <v>1.46</v>
      </c>
      <c r="AD62" s="198">
        <v>8.9</v>
      </c>
      <c r="AE62" s="198">
        <v>0</v>
      </c>
      <c r="AF62" s="198">
        <v>0</v>
      </c>
      <c r="AG62" s="198">
        <v>0</v>
      </c>
      <c r="AH62" s="198">
        <v>0</v>
      </c>
      <c r="AI62" s="198">
        <v>26.58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204.45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1.29</v>
      </c>
      <c r="E63" s="198">
        <v>0</v>
      </c>
      <c r="F63" s="198">
        <v>2.67</v>
      </c>
      <c r="G63" s="198">
        <v>0.67</v>
      </c>
      <c r="H63" s="198">
        <v>0</v>
      </c>
      <c r="I63" s="198">
        <v>3.7</v>
      </c>
      <c r="J63" s="198">
        <v>0</v>
      </c>
      <c r="K63" s="198">
        <v>0.27</v>
      </c>
      <c r="L63" s="198">
        <v>10.99</v>
      </c>
      <c r="M63" s="198">
        <v>0.76</v>
      </c>
      <c r="N63" s="198">
        <v>1.03</v>
      </c>
      <c r="O63" s="198">
        <v>0</v>
      </c>
      <c r="P63" s="198">
        <v>1.04</v>
      </c>
      <c r="Q63" s="198">
        <v>0.17</v>
      </c>
      <c r="R63" s="198">
        <v>0.19</v>
      </c>
      <c r="S63" s="198">
        <v>0.23</v>
      </c>
      <c r="T63" s="198">
        <v>0</v>
      </c>
      <c r="U63" s="198">
        <v>3.66</v>
      </c>
      <c r="V63" s="198">
        <v>0.13</v>
      </c>
      <c r="W63" s="198">
        <v>0.41</v>
      </c>
      <c r="X63" s="198">
        <v>0.43</v>
      </c>
      <c r="Y63" s="198">
        <v>0</v>
      </c>
      <c r="Z63" s="198">
        <v>1.87</v>
      </c>
      <c r="AA63" s="198">
        <v>0.61</v>
      </c>
      <c r="AB63" s="198">
        <v>0</v>
      </c>
      <c r="AC63" s="198">
        <v>2.4300000000000002</v>
      </c>
      <c r="AD63" s="198">
        <v>8.9</v>
      </c>
      <c r="AE63" s="198">
        <v>0</v>
      </c>
      <c r="AF63" s="198">
        <v>0</v>
      </c>
      <c r="AG63" s="198">
        <v>0</v>
      </c>
      <c r="AH63" s="198">
        <v>0</v>
      </c>
      <c r="AI63" s="198">
        <v>31.86</v>
      </c>
      <c r="AJ63" s="198">
        <v>0</v>
      </c>
      <c r="AK63" s="198">
        <v>4.3499999999999996</v>
      </c>
      <c r="AL63" s="198">
        <v>0</v>
      </c>
      <c r="AM63" s="198">
        <v>0</v>
      </c>
      <c r="AN63" s="198">
        <v>0</v>
      </c>
      <c r="AO63" s="198">
        <v>204.45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1.29</v>
      </c>
      <c r="E64" s="198">
        <v>0</v>
      </c>
      <c r="F64" s="198">
        <v>2.67</v>
      </c>
      <c r="G64" s="198">
        <v>0.67</v>
      </c>
      <c r="H64" s="198">
        <v>0</v>
      </c>
      <c r="I64" s="198">
        <v>3.7</v>
      </c>
      <c r="J64" s="198">
        <v>0</v>
      </c>
      <c r="K64" s="198">
        <v>0.27</v>
      </c>
      <c r="L64" s="198">
        <v>10.99</v>
      </c>
      <c r="M64" s="198">
        <v>0.76</v>
      </c>
      <c r="N64" s="198">
        <v>1.03</v>
      </c>
      <c r="O64" s="198">
        <v>0</v>
      </c>
      <c r="P64" s="198">
        <v>1.04</v>
      </c>
      <c r="Q64" s="198">
        <v>0.17</v>
      </c>
      <c r="R64" s="198">
        <v>0.19</v>
      </c>
      <c r="S64" s="198">
        <v>0.23</v>
      </c>
      <c r="T64" s="198">
        <v>0</v>
      </c>
      <c r="U64" s="198">
        <v>3.66</v>
      </c>
      <c r="V64" s="198">
        <v>0.13</v>
      </c>
      <c r="W64" s="198">
        <v>0.41</v>
      </c>
      <c r="X64" s="198">
        <v>0.43</v>
      </c>
      <c r="Y64" s="198">
        <v>0</v>
      </c>
      <c r="Z64" s="198">
        <v>1.87</v>
      </c>
      <c r="AA64" s="198">
        <v>0.61</v>
      </c>
      <c r="AB64" s="198">
        <v>0</v>
      </c>
      <c r="AC64" s="198">
        <v>2.4300000000000002</v>
      </c>
      <c r="AD64" s="198">
        <v>8.9</v>
      </c>
      <c r="AE64" s="198">
        <v>0</v>
      </c>
      <c r="AF64" s="198">
        <v>0</v>
      </c>
      <c r="AG64" s="198">
        <v>0</v>
      </c>
      <c r="AH64" s="198">
        <v>0</v>
      </c>
      <c r="AI64" s="198">
        <v>30.91</v>
      </c>
      <c r="AJ64" s="198">
        <v>0</v>
      </c>
      <c r="AK64" s="198">
        <v>4.3499999999999996</v>
      </c>
      <c r="AL64" s="198">
        <v>0</v>
      </c>
      <c r="AM64" s="198">
        <v>0</v>
      </c>
      <c r="AN64" s="198">
        <v>0</v>
      </c>
      <c r="AO64" s="198">
        <v>204.45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1.29</v>
      </c>
      <c r="E65" s="198">
        <v>0</v>
      </c>
      <c r="F65" s="198">
        <v>2.67</v>
      </c>
      <c r="G65" s="198">
        <v>0.67</v>
      </c>
      <c r="H65" s="198">
        <v>0</v>
      </c>
      <c r="I65" s="198">
        <v>3.7</v>
      </c>
      <c r="J65" s="198">
        <v>0</v>
      </c>
      <c r="K65" s="198">
        <v>0.27</v>
      </c>
      <c r="L65" s="198">
        <v>10.99</v>
      </c>
      <c r="M65" s="198">
        <v>0.76</v>
      </c>
      <c r="N65" s="198">
        <v>1.03</v>
      </c>
      <c r="O65" s="198">
        <v>0</v>
      </c>
      <c r="P65" s="198">
        <v>1.04</v>
      </c>
      <c r="Q65" s="198">
        <v>0.17</v>
      </c>
      <c r="R65" s="198">
        <v>0.19</v>
      </c>
      <c r="S65" s="198">
        <v>0.23</v>
      </c>
      <c r="T65" s="198">
        <v>0</v>
      </c>
      <c r="U65" s="198">
        <v>3.66</v>
      </c>
      <c r="V65" s="198">
        <v>0.13</v>
      </c>
      <c r="W65" s="198">
        <v>0.41</v>
      </c>
      <c r="X65" s="198">
        <v>0.43</v>
      </c>
      <c r="Y65" s="198">
        <v>0</v>
      </c>
      <c r="Z65" s="198">
        <v>1.87</v>
      </c>
      <c r="AA65" s="198">
        <v>0.61</v>
      </c>
      <c r="AB65" s="198">
        <v>0</v>
      </c>
      <c r="AC65" s="198">
        <v>2.4300000000000002</v>
      </c>
      <c r="AD65" s="198">
        <v>1.03</v>
      </c>
      <c r="AE65" s="198">
        <v>0</v>
      </c>
      <c r="AF65" s="198">
        <v>0</v>
      </c>
      <c r="AG65" s="198">
        <v>0</v>
      </c>
      <c r="AH65" s="198">
        <v>0</v>
      </c>
      <c r="AI65" s="198">
        <v>30.91</v>
      </c>
      <c r="AJ65" s="198">
        <v>0</v>
      </c>
      <c r="AK65" s="198">
        <v>4.3499999999999996</v>
      </c>
      <c r="AL65" s="198">
        <v>0</v>
      </c>
      <c r="AM65" s="198">
        <v>0</v>
      </c>
      <c r="AN65" s="198">
        <v>0</v>
      </c>
      <c r="AO65" s="198">
        <v>204.45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1.29</v>
      </c>
      <c r="E66" s="198">
        <v>0</v>
      </c>
      <c r="F66" s="198">
        <v>2.67</v>
      </c>
      <c r="G66" s="198">
        <v>0.67</v>
      </c>
      <c r="H66" s="198">
        <v>0</v>
      </c>
      <c r="I66" s="198">
        <v>3.7</v>
      </c>
      <c r="J66" s="198">
        <v>0</v>
      </c>
      <c r="K66" s="198">
        <v>0.27</v>
      </c>
      <c r="L66" s="198">
        <v>10.99</v>
      </c>
      <c r="M66" s="198">
        <v>0.76</v>
      </c>
      <c r="N66" s="198">
        <v>1.03</v>
      </c>
      <c r="O66" s="198">
        <v>0</v>
      </c>
      <c r="P66" s="198">
        <v>1.04</v>
      </c>
      <c r="Q66" s="198">
        <v>0.17</v>
      </c>
      <c r="R66" s="198">
        <v>0.19</v>
      </c>
      <c r="S66" s="198">
        <v>0.23</v>
      </c>
      <c r="T66" s="198">
        <v>0</v>
      </c>
      <c r="U66" s="198">
        <v>3.66</v>
      </c>
      <c r="V66" s="198">
        <v>0.13</v>
      </c>
      <c r="W66" s="198">
        <v>0.41</v>
      </c>
      <c r="X66" s="198">
        <v>0.43</v>
      </c>
      <c r="Y66" s="198">
        <v>0</v>
      </c>
      <c r="Z66" s="198">
        <v>1.87</v>
      </c>
      <c r="AA66" s="198">
        <v>0.61</v>
      </c>
      <c r="AB66" s="198">
        <v>0</v>
      </c>
      <c r="AC66" s="198">
        <v>2.4300000000000002</v>
      </c>
      <c r="AD66" s="198">
        <v>1.03</v>
      </c>
      <c r="AE66" s="198">
        <v>0</v>
      </c>
      <c r="AF66" s="198">
        <v>0</v>
      </c>
      <c r="AG66" s="198">
        <v>0</v>
      </c>
      <c r="AH66" s="198">
        <v>0</v>
      </c>
      <c r="AI66" s="198">
        <v>30.91</v>
      </c>
      <c r="AJ66" s="198">
        <v>0</v>
      </c>
      <c r="AK66" s="198">
        <v>4.3499999999999996</v>
      </c>
      <c r="AL66" s="198">
        <v>0</v>
      </c>
      <c r="AM66" s="198">
        <v>0</v>
      </c>
      <c r="AN66" s="198">
        <v>0</v>
      </c>
      <c r="AO66" s="198">
        <v>204.45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1.29</v>
      </c>
      <c r="E67" s="198">
        <v>0</v>
      </c>
      <c r="F67" s="198">
        <v>2.67</v>
      </c>
      <c r="G67" s="198">
        <v>0.67</v>
      </c>
      <c r="H67" s="198">
        <v>0</v>
      </c>
      <c r="I67" s="198">
        <v>3.7</v>
      </c>
      <c r="J67" s="198">
        <v>0</v>
      </c>
      <c r="K67" s="198">
        <v>0.27</v>
      </c>
      <c r="L67" s="198">
        <v>10.99</v>
      </c>
      <c r="M67" s="198">
        <v>0.76</v>
      </c>
      <c r="N67" s="198">
        <v>1.03</v>
      </c>
      <c r="O67" s="198">
        <v>0</v>
      </c>
      <c r="P67" s="198">
        <v>1.04</v>
      </c>
      <c r="Q67" s="198">
        <v>0.17</v>
      </c>
      <c r="R67" s="198">
        <v>0.19</v>
      </c>
      <c r="S67" s="198">
        <v>0.23</v>
      </c>
      <c r="T67" s="198">
        <v>0</v>
      </c>
      <c r="U67" s="198">
        <v>3.66</v>
      </c>
      <c r="V67" s="198">
        <v>0.13</v>
      </c>
      <c r="W67" s="198">
        <v>0.41</v>
      </c>
      <c r="X67" s="198">
        <v>0.43</v>
      </c>
      <c r="Y67" s="198">
        <v>0</v>
      </c>
      <c r="Z67" s="198">
        <v>1.87</v>
      </c>
      <c r="AA67" s="198">
        <v>0.61</v>
      </c>
      <c r="AB67" s="198">
        <v>0</v>
      </c>
      <c r="AC67" s="198">
        <v>2.4300000000000002</v>
      </c>
      <c r="AD67" s="198">
        <v>1.03</v>
      </c>
      <c r="AE67" s="198">
        <v>0</v>
      </c>
      <c r="AF67" s="198">
        <v>0</v>
      </c>
      <c r="AG67" s="198">
        <v>0</v>
      </c>
      <c r="AH67" s="198">
        <v>0</v>
      </c>
      <c r="AI67" s="198">
        <v>30.91</v>
      </c>
      <c r="AJ67" s="198">
        <v>0</v>
      </c>
      <c r="AK67" s="198">
        <v>4.3499999999999996</v>
      </c>
      <c r="AL67" s="198">
        <v>0</v>
      </c>
      <c r="AM67" s="198">
        <v>0</v>
      </c>
      <c r="AN67" s="198">
        <v>0</v>
      </c>
      <c r="AO67" s="198">
        <v>204.45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1.29</v>
      </c>
      <c r="E68" s="198">
        <v>0</v>
      </c>
      <c r="F68" s="198">
        <v>2.67</v>
      </c>
      <c r="G68" s="198">
        <v>0.67</v>
      </c>
      <c r="H68" s="198">
        <v>0</v>
      </c>
      <c r="I68" s="198">
        <v>3.7</v>
      </c>
      <c r="J68" s="198">
        <v>0</v>
      </c>
      <c r="K68" s="198">
        <v>0.27</v>
      </c>
      <c r="L68" s="198">
        <v>10.99</v>
      </c>
      <c r="M68" s="198">
        <v>0.76</v>
      </c>
      <c r="N68" s="198">
        <v>1.03</v>
      </c>
      <c r="O68" s="198">
        <v>0</v>
      </c>
      <c r="P68" s="198">
        <v>1.04</v>
      </c>
      <c r="Q68" s="198">
        <v>0.17</v>
      </c>
      <c r="R68" s="198">
        <v>0.19</v>
      </c>
      <c r="S68" s="198">
        <v>0.23</v>
      </c>
      <c r="T68" s="198">
        <v>0</v>
      </c>
      <c r="U68" s="198">
        <v>3.66</v>
      </c>
      <c r="V68" s="198">
        <v>0.13</v>
      </c>
      <c r="W68" s="198">
        <v>0.41</v>
      </c>
      <c r="X68" s="198">
        <v>0.43</v>
      </c>
      <c r="Y68" s="198">
        <v>0</v>
      </c>
      <c r="Z68" s="198">
        <v>1.87</v>
      </c>
      <c r="AA68" s="198">
        <v>0.61</v>
      </c>
      <c r="AB68" s="198">
        <v>0</v>
      </c>
      <c r="AC68" s="198">
        <v>-1.18</v>
      </c>
      <c r="AD68" s="198">
        <v>-5.69</v>
      </c>
      <c r="AE68" s="198">
        <v>0</v>
      </c>
      <c r="AF68" s="198">
        <v>0</v>
      </c>
      <c r="AG68" s="198">
        <v>0</v>
      </c>
      <c r="AH68" s="198">
        <v>0</v>
      </c>
      <c r="AI68" s="198">
        <v>-97.15</v>
      </c>
      <c r="AJ68" s="198">
        <v>0</v>
      </c>
      <c r="AK68" s="198">
        <v>4.3499999999999996</v>
      </c>
      <c r="AL68" s="198">
        <v>0</v>
      </c>
      <c r="AM68" s="198">
        <v>0</v>
      </c>
      <c r="AN68" s="198">
        <v>0</v>
      </c>
      <c r="AO68" s="198">
        <v>204.45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1.29</v>
      </c>
      <c r="E69" s="198">
        <v>0</v>
      </c>
      <c r="F69" s="198">
        <v>2.67</v>
      </c>
      <c r="G69" s="198">
        <v>0.67</v>
      </c>
      <c r="H69" s="198">
        <v>0</v>
      </c>
      <c r="I69" s="198">
        <v>3.7</v>
      </c>
      <c r="J69" s="198">
        <v>0</v>
      </c>
      <c r="K69" s="198">
        <v>0.27</v>
      </c>
      <c r="L69" s="198">
        <v>10.99</v>
      </c>
      <c r="M69" s="198">
        <v>0.76</v>
      </c>
      <c r="N69" s="198">
        <v>1.03</v>
      </c>
      <c r="O69" s="198">
        <v>0</v>
      </c>
      <c r="P69" s="198">
        <v>1.04</v>
      </c>
      <c r="Q69" s="198">
        <v>0.17</v>
      </c>
      <c r="R69" s="198">
        <v>0.19</v>
      </c>
      <c r="S69" s="198">
        <v>0.23</v>
      </c>
      <c r="T69" s="198">
        <v>0</v>
      </c>
      <c r="U69" s="198">
        <v>3.66</v>
      </c>
      <c r="V69" s="198">
        <v>0.13</v>
      </c>
      <c r="W69" s="198">
        <v>0.41</v>
      </c>
      <c r="X69" s="198">
        <v>0.43</v>
      </c>
      <c r="Y69" s="198">
        <v>0</v>
      </c>
      <c r="Z69" s="198">
        <v>1.87</v>
      </c>
      <c r="AA69" s="198">
        <v>0.61</v>
      </c>
      <c r="AB69" s="198">
        <v>0</v>
      </c>
      <c r="AC69" s="198">
        <v>-1.18</v>
      </c>
      <c r="AD69" s="198">
        <v>-5.69</v>
      </c>
      <c r="AE69" s="198">
        <v>0</v>
      </c>
      <c r="AF69" s="198">
        <v>0</v>
      </c>
      <c r="AG69" s="198">
        <v>0</v>
      </c>
      <c r="AH69" s="198">
        <v>0</v>
      </c>
      <c r="AI69" s="198">
        <v>-97.15</v>
      </c>
      <c r="AJ69" s="198">
        <v>0</v>
      </c>
      <c r="AK69" s="198">
        <v>4.3499999999999996</v>
      </c>
      <c r="AL69" s="198">
        <v>0</v>
      </c>
      <c r="AM69" s="198">
        <v>0</v>
      </c>
      <c r="AN69" s="198">
        <v>0</v>
      </c>
      <c r="AO69" s="198">
        <v>204.45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1.29</v>
      </c>
      <c r="E70" s="198">
        <v>0</v>
      </c>
      <c r="F70" s="198">
        <v>2.67</v>
      </c>
      <c r="G70" s="198">
        <v>0.67</v>
      </c>
      <c r="H70" s="198">
        <v>0</v>
      </c>
      <c r="I70" s="198">
        <v>3.7</v>
      </c>
      <c r="J70" s="198">
        <v>0</v>
      </c>
      <c r="K70" s="198">
        <v>0.27</v>
      </c>
      <c r="L70" s="198">
        <v>10.99</v>
      </c>
      <c r="M70" s="198">
        <v>0.76</v>
      </c>
      <c r="N70" s="198">
        <v>1.03</v>
      </c>
      <c r="O70" s="198">
        <v>0</v>
      </c>
      <c r="P70" s="198">
        <v>1.04</v>
      </c>
      <c r="Q70" s="198">
        <v>0.17</v>
      </c>
      <c r="R70" s="198">
        <v>0.19</v>
      </c>
      <c r="S70" s="198">
        <v>0.23</v>
      </c>
      <c r="T70" s="198">
        <v>0</v>
      </c>
      <c r="U70" s="198">
        <v>3.66</v>
      </c>
      <c r="V70" s="198">
        <v>0.13</v>
      </c>
      <c r="W70" s="198">
        <v>0.41</v>
      </c>
      <c r="X70" s="198">
        <v>0.43</v>
      </c>
      <c r="Y70" s="198">
        <v>0</v>
      </c>
      <c r="Z70" s="198">
        <v>1.87</v>
      </c>
      <c r="AA70" s="198">
        <v>0.61</v>
      </c>
      <c r="AB70" s="198">
        <v>0</v>
      </c>
      <c r="AC70" s="198">
        <v>-1.18</v>
      </c>
      <c r="AD70" s="198">
        <v>-5.69</v>
      </c>
      <c r="AE70" s="198">
        <v>0</v>
      </c>
      <c r="AF70" s="198">
        <v>0</v>
      </c>
      <c r="AG70" s="198">
        <v>0</v>
      </c>
      <c r="AH70" s="198">
        <v>0</v>
      </c>
      <c r="AI70" s="198">
        <v>-97.15</v>
      </c>
      <c r="AJ70" s="198">
        <v>0</v>
      </c>
      <c r="AK70" s="198">
        <v>4.3499999999999996</v>
      </c>
      <c r="AL70" s="198">
        <v>0</v>
      </c>
      <c r="AM70" s="198">
        <v>0</v>
      </c>
      <c r="AN70" s="198">
        <v>0</v>
      </c>
      <c r="AO70" s="198">
        <v>204.45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1.29</v>
      </c>
      <c r="E71" s="198">
        <v>0</v>
      </c>
      <c r="F71" s="198">
        <v>2.67</v>
      </c>
      <c r="G71" s="198">
        <v>0.67</v>
      </c>
      <c r="H71" s="198">
        <v>0</v>
      </c>
      <c r="I71" s="198">
        <v>3.7</v>
      </c>
      <c r="J71" s="198">
        <v>0</v>
      </c>
      <c r="K71" s="198">
        <v>0.27</v>
      </c>
      <c r="L71" s="198">
        <v>10.99</v>
      </c>
      <c r="M71" s="198">
        <v>0.76</v>
      </c>
      <c r="N71" s="198">
        <v>1.03</v>
      </c>
      <c r="O71" s="198">
        <v>0</v>
      </c>
      <c r="P71" s="198">
        <v>1.04</v>
      </c>
      <c r="Q71" s="198">
        <v>0.17</v>
      </c>
      <c r="R71" s="198">
        <v>0.19</v>
      </c>
      <c r="S71" s="198">
        <v>0.23</v>
      </c>
      <c r="T71" s="198">
        <v>0</v>
      </c>
      <c r="U71" s="198">
        <v>3.66</v>
      </c>
      <c r="V71" s="198">
        <v>0.13</v>
      </c>
      <c r="W71" s="198">
        <v>0.41</v>
      </c>
      <c r="X71" s="198">
        <v>0.43</v>
      </c>
      <c r="Y71" s="198">
        <v>0</v>
      </c>
      <c r="Z71" s="198">
        <v>1.87</v>
      </c>
      <c r="AA71" s="198">
        <v>0.61</v>
      </c>
      <c r="AB71" s="198">
        <v>0</v>
      </c>
      <c r="AC71" s="198">
        <v>-1.18</v>
      </c>
      <c r="AD71" s="198">
        <v>-5.77</v>
      </c>
      <c r="AE71" s="198">
        <v>0</v>
      </c>
      <c r="AF71" s="198">
        <v>0</v>
      </c>
      <c r="AG71" s="198">
        <v>0</v>
      </c>
      <c r="AH71" s="198">
        <v>0</v>
      </c>
      <c r="AI71" s="198">
        <v>-96.19</v>
      </c>
      <c r="AJ71" s="198">
        <v>0</v>
      </c>
      <c r="AK71" s="198">
        <v>3.26</v>
      </c>
      <c r="AL71" s="198">
        <v>0</v>
      </c>
      <c r="AM71" s="198">
        <v>0</v>
      </c>
      <c r="AN71" s="198">
        <v>0</v>
      </c>
      <c r="AO71" s="198">
        <v>204.45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1.29</v>
      </c>
      <c r="E72" s="198">
        <v>0</v>
      </c>
      <c r="F72" s="198">
        <v>2.67</v>
      </c>
      <c r="G72" s="198">
        <v>0.67</v>
      </c>
      <c r="H72" s="198">
        <v>0</v>
      </c>
      <c r="I72" s="198">
        <v>3.7</v>
      </c>
      <c r="J72" s="198">
        <v>0</v>
      </c>
      <c r="K72" s="198">
        <v>0.27</v>
      </c>
      <c r="L72" s="198">
        <v>10.99</v>
      </c>
      <c r="M72" s="198">
        <v>0.76</v>
      </c>
      <c r="N72" s="198">
        <v>1.03</v>
      </c>
      <c r="O72" s="198">
        <v>0</v>
      </c>
      <c r="P72" s="198">
        <v>1.04</v>
      </c>
      <c r="Q72" s="198">
        <v>0.17</v>
      </c>
      <c r="R72" s="198">
        <v>0.19</v>
      </c>
      <c r="S72" s="198">
        <v>0.23</v>
      </c>
      <c r="T72" s="198">
        <v>0</v>
      </c>
      <c r="U72" s="198">
        <v>3.66</v>
      </c>
      <c r="V72" s="198">
        <v>0.13</v>
      </c>
      <c r="W72" s="198">
        <v>0.41</v>
      </c>
      <c r="X72" s="198">
        <v>0.43</v>
      </c>
      <c r="Y72" s="198">
        <v>0</v>
      </c>
      <c r="Z72" s="198">
        <v>1.87</v>
      </c>
      <c r="AA72" s="198">
        <v>0.61</v>
      </c>
      <c r="AB72" s="198">
        <v>0</v>
      </c>
      <c r="AC72" s="198">
        <v>-1.18</v>
      </c>
      <c r="AD72" s="198">
        <v>-5.44</v>
      </c>
      <c r="AE72" s="198">
        <v>0</v>
      </c>
      <c r="AF72" s="198">
        <v>0</v>
      </c>
      <c r="AG72" s="198">
        <v>0</v>
      </c>
      <c r="AH72" s="198">
        <v>15.42</v>
      </c>
      <c r="AI72" s="198">
        <v>-96.19</v>
      </c>
      <c r="AJ72" s="198">
        <v>0</v>
      </c>
      <c r="AK72" s="198">
        <v>3.26</v>
      </c>
      <c r="AL72" s="198">
        <v>0</v>
      </c>
      <c r="AM72" s="198">
        <v>0</v>
      </c>
      <c r="AN72" s="198">
        <v>0</v>
      </c>
      <c r="AO72" s="198">
        <v>204.45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1.29</v>
      </c>
      <c r="E73" s="198">
        <v>0</v>
      </c>
      <c r="F73" s="198">
        <v>2.67</v>
      </c>
      <c r="G73" s="198">
        <v>0.67</v>
      </c>
      <c r="H73" s="198">
        <v>0</v>
      </c>
      <c r="I73" s="198">
        <v>3.7</v>
      </c>
      <c r="J73" s="198">
        <v>0</v>
      </c>
      <c r="K73" s="198">
        <v>0.27</v>
      </c>
      <c r="L73" s="198">
        <v>10.99</v>
      </c>
      <c r="M73" s="198">
        <v>0.76</v>
      </c>
      <c r="N73" s="198">
        <v>1.03</v>
      </c>
      <c r="O73" s="198">
        <v>0</v>
      </c>
      <c r="P73" s="198">
        <v>1.04</v>
      </c>
      <c r="Q73" s="198">
        <v>0.17</v>
      </c>
      <c r="R73" s="198">
        <v>0.19</v>
      </c>
      <c r="S73" s="198">
        <v>0.23</v>
      </c>
      <c r="T73" s="198">
        <v>0</v>
      </c>
      <c r="U73" s="198">
        <v>3.66</v>
      </c>
      <c r="V73" s="198">
        <v>0.13</v>
      </c>
      <c r="W73" s="198">
        <v>0.41</v>
      </c>
      <c r="X73" s="198">
        <v>0.43</v>
      </c>
      <c r="Y73" s="198">
        <v>0</v>
      </c>
      <c r="Z73" s="198">
        <v>1.87</v>
      </c>
      <c r="AA73" s="198">
        <v>0.61</v>
      </c>
      <c r="AB73" s="198">
        <v>0</v>
      </c>
      <c r="AC73" s="198">
        <v>-1.18</v>
      </c>
      <c r="AD73" s="198">
        <v>-5.44</v>
      </c>
      <c r="AE73" s="198">
        <v>0</v>
      </c>
      <c r="AF73" s="198">
        <v>0</v>
      </c>
      <c r="AG73" s="198">
        <v>0</v>
      </c>
      <c r="AH73" s="198">
        <v>0</v>
      </c>
      <c r="AI73" s="198">
        <v>-96.19</v>
      </c>
      <c r="AJ73" s="198">
        <v>0</v>
      </c>
      <c r="AK73" s="198">
        <v>3.26</v>
      </c>
      <c r="AL73" s="198">
        <v>0</v>
      </c>
      <c r="AM73" s="198">
        <v>0</v>
      </c>
      <c r="AN73" s="198">
        <v>0</v>
      </c>
      <c r="AO73" s="198">
        <v>204.45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1.29</v>
      </c>
      <c r="E74" s="198">
        <v>0</v>
      </c>
      <c r="F74" s="198">
        <v>2.67</v>
      </c>
      <c r="G74" s="198">
        <v>0.67</v>
      </c>
      <c r="H74" s="198">
        <v>0</v>
      </c>
      <c r="I74" s="198">
        <v>3.7</v>
      </c>
      <c r="J74" s="198">
        <v>0</v>
      </c>
      <c r="K74" s="198">
        <v>0.27</v>
      </c>
      <c r="L74" s="198">
        <v>10.99</v>
      </c>
      <c r="M74" s="198">
        <v>0.76</v>
      </c>
      <c r="N74" s="198">
        <v>1.03</v>
      </c>
      <c r="O74" s="198">
        <v>0</v>
      </c>
      <c r="P74" s="198">
        <v>1.04</v>
      </c>
      <c r="Q74" s="198">
        <v>0.17</v>
      </c>
      <c r="R74" s="198">
        <v>0.19</v>
      </c>
      <c r="S74" s="198">
        <v>0.23</v>
      </c>
      <c r="T74" s="198">
        <v>0</v>
      </c>
      <c r="U74" s="198">
        <v>3.66</v>
      </c>
      <c r="V74" s="198">
        <v>0.13</v>
      </c>
      <c r="W74" s="198">
        <v>0.41</v>
      </c>
      <c r="X74" s="198">
        <v>0.43</v>
      </c>
      <c r="Y74" s="198">
        <v>0</v>
      </c>
      <c r="Z74" s="198">
        <v>1.87</v>
      </c>
      <c r="AA74" s="198">
        <v>0.61</v>
      </c>
      <c r="AB74" s="198">
        <v>0</v>
      </c>
      <c r="AC74" s="198">
        <v>-1.18</v>
      </c>
      <c r="AD74" s="198">
        <v>-5.44</v>
      </c>
      <c r="AE74" s="198">
        <v>0</v>
      </c>
      <c r="AF74" s="198">
        <v>0</v>
      </c>
      <c r="AG74" s="198">
        <v>0</v>
      </c>
      <c r="AH74" s="198">
        <v>0</v>
      </c>
      <c r="AI74" s="198">
        <v>-96.19</v>
      </c>
      <c r="AJ74" s="198">
        <v>0</v>
      </c>
      <c r="AK74" s="198">
        <v>3.26</v>
      </c>
      <c r="AL74" s="198">
        <v>0</v>
      </c>
      <c r="AM74" s="198">
        <v>0</v>
      </c>
      <c r="AN74" s="198">
        <v>0</v>
      </c>
      <c r="AO74" s="198">
        <v>204.45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1.29</v>
      </c>
      <c r="E75" s="198">
        <v>0</v>
      </c>
      <c r="F75" s="198">
        <v>2.67</v>
      </c>
      <c r="G75" s="198">
        <v>0.67</v>
      </c>
      <c r="H75" s="198">
        <v>0</v>
      </c>
      <c r="I75" s="198">
        <v>3.7</v>
      </c>
      <c r="J75" s="198">
        <v>0</v>
      </c>
      <c r="K75" s="198">
        <v>0.27</v>
      </c>
      <c r="L75" s="198">
        <v>10.99</v>
      </c>
      <c r="M75" s="198">
        <v>0.76</v>
      </c>
      <c r="N75" s="198">
        <v>1.03</v>
      </c>
      <c r="O75" s="198">
        <v>0</v>
      </c>
      <c r="P75" s="198">
        <v>1.04</v>
      </c>
      <c r="Q75" s="198">
        <v>0.17</v>
      </c>
      <c r="R75" s="198">
        <v>0.19</v>
      </c>
      <c r="S75" s="198">
        <v>0.23</v>
      </c>
      <c r="T75" s="198">
        <v>0</v>
      </c>
      <c r="U75" s="198">
        <v>3.66</v>
      </c>
      <c r="V75" s="198">
        <v>0.13</v>
      </c>
      <c r="W75" s="198">
        <v>0.41</v>
      </c>
      <c r="X75" s="198">
        <v>0.43</v>
      </c>
      <c r="Y75" s="198">
        <v>0</v>
      </c>
      <c r="Z75" s="198">
        <v>1.87</v>
      </c>
      <c r="AA75" s="198">
        <v>0.61</v>
      </c>
      <c r="AB75" s="198">
        <v>0</v>
      </c>
      <c r="AC75" s="198">
        <v>-1.18</v>
      </c>
      <c r="AD75" s="198">
        <v>-5.44</v>
      </c>
      <c r="AE75" s="198">
        <v>0</v>
      </c>
      <c r="AF75" s="198">
        <v>0</v>
      </c>
      <c r="AG75" s="198">
        <v>0</v>
      </c>
      <c r="AH75" s="198">
        <v>0</v>
      </c>
      <c r="AI75" s="198">
        <v>-96.19</v>
      </c>
      <c r="AJ75" s="198">
        <v>0</v>
      </c>
      <c r="AK75" s="198">
        <v>3.26</v>
      </c>
      <c r="AL75" s="198">
        <v>0</v>
      </c>
      <c r="AM75" s="198">
        <v>0</v>
      </c>
      <c r="AN75" s="198">
        <v>0</v>
      </c>
      <c r="AO75" s="198">
        <v>213.15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1.29</v>
      </c>
      <c r="E76" s="198">
        <v>0</v>
      </c>
      <c r="F76" s="198">
        <v>2.67</v>
      </c>
      <c r="G76" s="198">
        <v>0.67</v>
      </c>
      <c r="H76" s="198">
        <v>0</v>
      </c>
      <c r="I76" s="198">
        <v>3.7</v>
      </c>
      <c r="J76" s="198">
        <v>0</v>
      </c>
      <c r="K76" s="198">
        <v>0.27</v>
      </c>
      <c r="L76" s="198">
        <v>10.99</v>
      </c>
      <c r="M76" s="198">
        <v>0.76</v>
      </c>
      <c r="N76" s="198">
        <v>1.03</v>
      </c>
      <c r="O76" s="198">
        <v>0</v>
      </c>
      <c r="P76" s="198">
        <v>1.04</v>
      </c>
      <c r="Q76" s="198">
        <v>0.17</v>
      </c>
      <c r="R76" s="198">
        <v>0.19</v>
      </c>
      <c r="S76" s="198">
        <v>0.23</v>
      </c>
      <c r="T76" s="198">
        <v>0</v>
      </c>
      <c r="U76" s="198">
        <v>3.66</v>
      </c>
      <c r="V76" s="198">
        <v>0.13</v>
      </c>
      <c r="W76" s="198">
        <v>0.41</v>
      </c>
      <c r="X76" s="198">
        <v>0.43</v>
      </c>
      <c r="Y76" s="198">
        <v>0</v>
      </c>
      <c r="Z76" s="198">
        <v>1.87</v>
      </c>
      <c r="AA76" s="198">
        <v>0.61</v>
      </c>
      <c r="AB76" s="198">
        <v>0</v>
      </c>
      <c r="AC76" s="198">
        <v>-1.18</v>
      </c>
      <c r="AD76" s="198">
        <v>-5.44</v>
      </c>
      <c r="AE76" s="198">
        <v>0</v>
      </c>
      <c r="AF76" s="198">
        <v>0</v>
      </c>
      <c r="AG76" s="198">
        <v>0</v>
      </c>
      <c r="AH76" s="198">
        <v>0</v>
      </c>
      <c r="AI76" s="198">
        <v>-96.19</v>
      </c>
      <c r="AJ76" s="198">
        <v>0</v>
      </c>
      <c r="AK76" s="198">
        <v>3.26</v>
      </c>
      <c r="AL76" s="198">
        <v>0</v>
      </c>
      <c r="AM76" s="198">
        <v>0</v>
      </c>
      <c r="AN76" s="198">
        <v>0</v>
      </c>
      <c r="AO76" s="198">
        <v>213.15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1.29</v>
      </c>
      <c r="E77" s="198">
        <v>0</v>
      </c>
      <c r="F77" s="198">
        <v>2.67</v>
      </c>
      <c r="G77" s="198">
        <v>0.67</v>
      </c>
      <c r="H77" s="198">
        <v>0</v>
      </c>
      <c r="I77" s="198">
        <v>3.7</v>
      </c>
      <c r="J77" s="198">
        <v>0</v>
      </c>
      <c r="K77" s="198">
        <v>0.27</v>
      </c>
      <c r="L77" s="198">
        <v>10.99</v>
      </c>
      <c r="M77" s="198">
        <v>0.76</v>
      </c>
      <c r="N77" s="198">
        <v>1.03</v>
      </c>
      <c r="O77" s="198">
        <v>0</v>
      </c>
      <c r="P77" s="198">
        <v>1.04</v>
      </c>
      <c r="Q77" s="198">
        <v>0.17</v>
      </c>
      <c r="R77" s="198">
        <v>0.19</v>
      </c>
      <c r="S77" s="198">
        <v>0.23</v>
      </c>
      <c r="T77" s="198">
        <v>0</v>
      </c>
      <c r="U77" s="198">
        <v>3.66</v>
      </c>
      <c r="V77" s="198">
        <v>0.13</v>
      </c>
      <c r="W77" s="198">
        <v>0.41</v>
      </c>
      <c r="X77" s="198">
        <v>0.43</v>
      </c>
      <c r="Y77" s="198">
        <v>0</v>
      </c>
      <c r="Z77" s="198">
        <v>1.87</v>
      </c>
      <c r="AA77" s="198">
        <v>0.61</v>
      </c>
      <c r="AB77" s="198">
        <v>0</v>
      </c>
      <c r="AC77" s="198">
        <v>-1.18</v>
      </c>
      <c r="AD77" s="198">
        <v>-5.44</v>
      </c>
      <c r="AE77" s="198">
        <v>0</v>
      </c>
      <c r="AF77" s="198">
        <v>0</v>
      </c>
      <c r="AG77" s="198">
        <v>0</v>
      </c>
      <c r="AH77" s="198">
        <v>0</v>
      </c>
      <c r="AI77" s="198">
        <v>-96.19</v>
      </c>
      <c r="AJ77" s="198">
        <v>0</v>
      </c>
      <c r="AK77" s="198">
        <v>3.26</v>
      </c>
      <c r="AL77" s="198">
        <v>0</v>
      </c>
      <c r="AM77" s="198">
        <v>0</v>
      </c>
      <c r="AN77" s="198">
        <v>0</v>
      </c>
      <c r="AO77" s="198">
        <v>213.15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1.29</v>
      </c>
      <c r="E78" s="198">
        <v>0</v>
      </c>
      <c r="F78" s="198">
        <v>2.67</v>
      </c>
      <c r="G78" s="198">
        <v>0.67</v>
      </c>
      <c r="H78" s="198">
        <v>0</v>
      </c>
      <c r="I78" s="198">
        <v>3.7</v>
      </c>
      <c r="J78" s="198">
        <v>0</v>
      </c>
      <c r="K78" s="198">
        <v>0.27</v>
      </c>
      <c r="L78" s="198">
        <v>10.99</v>
      </c>
      <c r="M78" s="198">
        <v>0.76</v>
      </c>
      <c r="N78" s="198">
        <v>1.03</v>
      </c>
      <c r="O78" s="198">
        <v>0</v>
      </c>
      <c r="P78" s="198">
        <v>1.04</v>
      </c>
      <c r="Q78" s="198">
        <v>0.17</v>
      </c>
      <c r="R78" s="198">
        <v>0.19</v>
      </c>
      <c r="S78" s="198">
        <v>0.23</v>
      </c>
      <c r="T78" s="198">
        <v>0</v>
      </c>
      <c r="U78" s="198">
        <v>3.66</v>
      </c>
      <c r="V78" s="198">
        <v>0.13</v>
      </c>
      <c r="W78" s="198">
        <v>0.41</v>
      </c>
      <c r="X78" s="198">
        <v>0.43</v>
      </c>
      <c r="Y78" s="198">
        <v>0</v>
      </c>
      <c r="Z78" s="198">
        <v>1.87</v>
      </c>
      <c r="AA78" s="198">
        <v>0.61</v>
      </c>
      <c r="AB78" s="198">
        <v>0</v>
      </c>
      <c r="AC78" s="198">
        <v>-1.18</v>
      </c>
      <c r="AD78" s="198">
        <v>-5.44</v>
      </c>
      <c r="AE78" s="198">
        <v>0</v>
      </c>
      <c r="AF78" s="198">
        <v>0</v>
      </c>
      <c r="AG78" s="198">
        <v>0</v>
      </c>
      <c r="AH78" s="198">
        <v>0</v>
      </c>
      <c r="AI78" s="198">
        <v>-96.19</v>
      </c>
      <c r="AJ78" s="198">
        <v>0</v>
      </c>
      <c r="AK78" s="198">
        <v>3.26</v>
      </c>
      <c r="AL78" s="198">
        <v>0</v>
      </c>
      <c r="AM78" s="198">
        <v>0</v>
      </c>
      <c r="AN78" s="198">
        <v>0</v>
      </c>
      <c r="AO78" s="198">
        <v>213.15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1.29</v>
      </c>
      <c r="E79" s="198">
        <v>0</v>
      </c>
      <c r="F79" s="198">
        <v>2.67</v>
      </c>
      <c r="G79" s="198">
        <v>0.67</v>
      </c>
      <c r="H79" s="198">
        <v>0</v>
      </c>
      <c r="I79" s="198">
        <v>3.7</v>
      </c>
      <c r="J79" s="198">
        <v>0</v>
      </c>
      <c r="K79" s="198">
        <v>0.27</v>
      </c>
      <c r="L79" s="198">
        <v>10.99</v>
      </c>
      <c r="M79" s="198">
        <v>0.76</v>
      </c>
      <c r="N79" s="198">
        <v>1.03</v>
      </c>
      <c r="O79" s="198">
        <v>0</v>
      </c>
      <c r="P79" s="198">
        <v>1.04</v>
      </c>
      <c r="Q79" s="198">
        <v>0.17</v>
      </c>
      <c r="R79" s="198">
        <v>0.19</v>
      </c>
      <c r="S79" s="198">
        <v>0.23</v>
      </c>
      <c r="T79" s="198">
        <v>0</v>
      </c>
      <c r="U79" s="198">
        <v>3.66</v>
      </c>
      <c r="V79" s="198">
        <v>0.13</v>
      </c>
      <c r="W79" s="198">
        <v>0.41</v>
      </c>
      <c r="X79" s="198">
        <v>0.43</v>
      </c>
      <c r="Y79" s="198">
        <v>0</v>
      </c>
      <c r="Z79" s="198">
        <v>1.87</v>
      </c>
      <c r="AA79" s="198">
        <v>0.61</v>
      </c>
      <c r="AB79" s="198">
        <v>0</v>
      </c>
      <c r="AC79" s="198">
        <v>-1.18</v>
      </c>
      <c r="AD79" s="198">
        <v>-5.44</v>
      </c>
      <c r="AE79" s="198">
        <v>0</v>
      </c>
      <c r="AF79" s="198">
        <v>0</v>
      </c>
      <c r="AG79" s="198">
        <v>0</v>
      </c>
      <c r="AH79" s="198">
        <v>0</v>
      </c>
      <c r="AI79" s="198">
        <v>-88.29</v>
      </c>
      <c r="AJ79" s="198">
        <v>0</v>
      </c>
      <c r="AK79" s="198">
        <v>3.26</v>
      </c>
      <c r="AL79" s="198">
        <v>0</v>
      </c>
      <c r="AM79" s="198">
        <v>0</v>
      </c>
      <c r="AN79" s="198">
        <v>0</v>
      </c>
      <c r="AO79" s="198">
        <v>213.15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1.29</v>
      </c>
      <c r="E80" s="198">
        <v>0</v>
      </c>
      <c r="F80" s="198">
        <v>2.67</v>
      </c>
      <c r="G80" s="198">
        <v>0.67</v>
      </c>
      <c r="H80" s="198">
        <v>0</v>
      </c>
      <c r="I80" s="198">
        <v>3.7</v>
      </c>
      <c r="J80" s="198">
        <v>0</v>
      </c>
      <c r="K80" s="198">
        <v>0.27</v>
      </c>
      <c r="L80" s="198">
        <v>10.99</v>
      </c>
      <c r="M80" s="198">
        <v>0.76</v>
      </c>
      <c r="N80" s="198">
        <v>1.03</v>
      </c>
      <c r="O80" s="198">
        <v>0</v>
      </c>
      <c r="P80" s="198">
        <v>1.04</v>
      </c>
      <c r="Q80" s="198">
        <v>0.17</v>
      </c>
      <c r="R80" s="198">
        <v>0.19</v>
      </c>
      <c r="S80" s="198">
        <v>0.23</v>
      </c>
      <c r="T80" s="198">
        <v>0</v>
      </c>
      <c r="U80" s="198">
        <v>3.66</v>
      </c>
      <c r="V80" s="198">
        <v>0.13</v>
      </c>
      <c r="W80" s="198">
        <v>0.41</v>
      </c>
      <c r="X80" s="198">
        <v>0.43</v>
      </c>
      <c r="Y80" s="198">
        <v>0</v>
      </c>
      <c r="Z80" s="198">
        <v>1.87</v>
      </c>
      <c r="AA80" s="198">
        <v>0.61</v>
      </c>
      <c r="AB80" s="198">
        <v>0</v>
      </c>
      <c r="AC80" s="198">
        <v>-1.18</v>
      </c>
      <c r="AD80" s="198">
        <v>-5.44</v>
      </c>
      <c r="AE80" s="198">
        <v>0</v>
      </c>
      <c r="AF80" s="198">
        <v>0</v>
      </c>
      <c r="AG80" s="198">
        <v>0</v>
      </c>
      <c r="AH80" s="198">
        <v>0</v>
      </c>
      <c r="AI80" s="198">
        <v>-96.19</v>
      </c>
      <c r="AJ80" s="198">
        <v>0</v>
      </c>
      <c r="AK80" s="198">
        <v>3.26</v>
      </c>
      <c r="AL80" s="198">
        <v>0</v>
      </c>
      <c r="AM80" s="198">
        <v>0</v>
      </c>
      <c r="AN80" s="198">
        <v>0</v>
      </c>
      <c r="AO80" s="198">
        <v>213.15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1.29</v>
      </c>
      <c r="E81" s="198">
        <v>0</v>
      </c>
      <c r="F81" s="198">
        <v>2.67</v>
      </c>
      <c r="G81" s="198">
        <v>0.67</v>
      </c>
      <c r="H81" s="198">
        <v>0</v>
      </c>
      <c r="I81" s="198">
        <v>3.7</v>
      </c>
      <c r="J81" s="198">
        <v>0</v>
      </c>
      <c r="K81" s="198">
        <v>0.27</v>
      </c>
      <c r="L81" s="198">
        <v>10.99</v>
      </c>
      <c r="M81" s="198">
        <v>0.76</v>
      </c>
      <c r="N81" s="198">
        <v>1.03</v>
      </c>
      <c r="O81" s="198">
        <v>0</v>
      </c>
      <c r="P81" s="198">
        <v>1.04</v>
      </c>
      <c r="Q81" s="198">
        <v>0.17</v>
      </c>
      <c r="R81" s="198">
        <v>0.19</v>
      </c>
      <c r="S81" s="198">
        <v>0.23</v>
      </c>
      <c r="T81" s="198">
        <v>0</v>
      </c>
      <c r="U81" s="198">
        <v>3.66</v>
      </c>
      <c r="V81" s="198">
        <v>0.13</v>
      </c>
      <c r="W81" s="198">
        <v>0.41</v>
      </c>
      <c r="X81" s="198">
        <v>0.43</v>
      </c>
      <c r="Y81" s="198">
        <v>0</v>
      </c>
      <c r="Z81" s="198">
        <v>1.87</v>
      </c>
      <c r="AA81" s="198">
        <v>0.61</v>
      </c>
      <c r="AB81" s="198">
        <v>0</v>
      </c>
      <c r="AC81" s="198">
        <v>-14.04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-96.19</v>
      </c>
      <c r="AJ81" s="198">
        <v>0</v>
      </c>
      <c r="AK81" s="198">
        <v>3.26</v>
      </c>
      <c r="AL81" s="198">
        <v>0</v>
      </c>
      <c r="AM81" s="198">
        <v>0</v>
      </c>
      <c r="AN81" s="198">
        <v>0</v>
      </c>
      <c r="AO81" s="198">
        <v>213.15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1.29</v>
      </c>
      <c r="E82" s="198">
        <v>0</v>
      </c>
      <c r="F82" s="198">
        <v>2.67</v>
      </c>
      <c r="G82" s="198">
        <v>0.67</v>
      </c>
      <c r="H82" s="198">
        <v>0</v>
      </c>
      <c r="I82" s="198">
        <v>3.7</v>
      </c>
      <c r="J82" s="198">
        <v>0</v>
      </c>
      <c r="K82" s="198">
        <v>0.27</v>
      </c>
      <c r="L82" s="198">
        <v>10.99</v>
      </c>
      <c r="M82" s="198">
        <v>0.76</v>
      </c>
      <c r="N82" s="198">
        <v>1.03</v>
      </c>
      <c r="O82" s="198">
        <v>0</v>
      </c>
      <c r="P82" s="198">
        <v>1.04</v>
      </c>
      <c r="Q82" s="198">
        <v>0.17</v>
      </c>
      <c r="R82" s="198">
        <v>0.19</v>
      </c>
      <c r="S82" s="198">
        <v>0.23</v>
      </c>
      <c r="T82" s="198">
        <v>0</v>
      </c>
      <c r="U82" s="198">
        <v>3.66</v>
      </c>
      <c r="V82" s="198">
        <v>0.13</v>
      </c>
      <c r="W82" s="198">
        <v>0.41</v>
      </c>
      <c r="X82" s="198">
        <v>0.43</v>
      </c>
      <c r="Y82" s="198">
        <v>0</v>
      </c>
      <c r="Z82" s="198">
        <v>1.87</v>
      </c>
      <c r="AA82" s="198">
        <v>0.61</v>
      </c>
      <c r="AB82" s="198">
        <v>0</v>
      </c>
      <c r="AC82" s="198">
        <v>-15.84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-96.19</v>
      </c>
      <c r="AJ82" s="198">
        <v>0</v>
      </c>
      <c r="AK82" s="198">
        <v>3.26</v>
      </c>
      <c r="AL82" s="198">
        <v>0</v>
      </c>
      <c r="AM82" s="198">
        <v>0</v>
      </c>
      <c r="AN82" s="198">
        <v>0</v>
      </c>
      <c r="AO82" s="198">
        <v>213.15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1.29</v>
      </c>
      <c r="E83" s="198">
        <v>0</v>
      </c>
      <c r="F83" s="198">
        <v>2.67</v>
      </c>
      <c r="G83" s="198">
        <v>0.67</v>
      </c>
      <c r="H83" s="198">
        <v>0</v>
      </c>
      <c r="I83" s="198">
        <v>5.04</v>
      </c>
      <c r="J83" s="198">
        <v>0</v>
      </c>
      <c r="K83" s="198">
        <v>0.27</v>
      </c>
      <c r="L83" s="198">
        <v>10.99</v>
      </c>
      <c r="M83" s="198">
        <v>0.76</v>
      </c>
      <c r="N83" s="198">
        <v>1.03</v>
      </c>
      <c r="O83" s="198">
        <v>0</v>
      </c>
      <c r="P83" s="198">
        <v>1.04</v>
      </c>
      <c r="Q83" s="198">
        <v>0.17</v>
      </c>
      <c r="R83" s="198">
        <v>0.19</v>
      </c>
      <c r="S83" s="198">
        <v>0.23</v>
      </c>
      <c r="T83" s="198">
        <v>0</v>
      </c>
      <c r="U83" s="198">
        <v>3.66</v>
      </c>
      <c r="V83" s="198">
        <v>0.13</v>
      </c>
      <c r="W83" s="198">
        <v>0.41</v>
      </c>
      <c r="X83" s="198">
        <v>0.43</v>
      </c>
      <c r="Y83" s="198">
        <v>0</v>
      </c>
      <c r="Z83" s="198">
        <v>1.87</v>
      </c>
      <c r="AA83" s="198">
        <v>0.61</v>
      </c>
      <c r="AB83" s="198">
        <v>0</v>
      </c>
      <c r="AC83" s="198">
        <v>-15.84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-96.19</v>
      </c>
      <c r="AJ83" s="198">
        <v>0</v>
      </c>
      <c r="AK83" s="198">
        <v>2.1800000000000002</v>
      </c>
      <c r="AL83" s="198">
        <v>0</v>
      </c>
      <c r="AM83" s="198">
        <v>0</v>
      </c>
      <c r="AN83" s="198">
        <v>0</v>
      </c>
      <c r="AO83" s="198">
        <v>213.15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1.29</v>
      </c>
      <c r="E84" s="198">
        <v>0</v>
      </c>
      <c r="F84" s="198">
        <v>2.67</v>
      </c>
      <c r="G84" s="198">
        <v>0.67</v>
      </c>
      <c r="H84" s="198">
        <v>0</v>
      </c>
      <c r="I84" s="198">
        <v>5.04</v>
      </c>
      <c r="J84" s="198">
        <v>0</v>
      </c>
      <c r="K84" s="198">
        <v>0.27</v>
      </c>
      <c r="L84" s="198">
        <v>10.99</v>
      </c>
      <c r="M84" s="198">
        <v>0.76</v>
      </c>
      <c r="N84" s="198">
        <v>1.03</v>
      </c>
      <c r="O84" s="198">
        <v>0</v>
      </c>
      <c r="P84" s="198">
        <v>1.04</v>
      </c>
      <c r="Q84" s="198">
        <v>0.17</v>
      </c>
      <c r="R84" s="198">
        <v>0.19</v>
      </c>
      <c r="S84" s="198">
        <v>0.23</v>
      </c>
      <c r="T84" s="198">
        <v>0</v>
      </c>
      <c r="U84" s="198">
        <v>3.66</v>
      </c>
      <c r="V84" s="198">
        <v>0.13</v>
      </c>
      <c r="W84" s="198">
        <v>0.41</v>
      </c>
      <c r="X84" s="198">
        <v>0.43</v>
      </c>
      <c r="Y84" s="198">
        <v>0</v>
      </c>
      <c r="Z84" s="198">
        <v>1.87</v>
      </c>
      <c r="AA84" s="198">
        <v>0.61</v>
      </c>
      <c r="AB84" s="198">
        <v>0</v>
      </c>
      <c r="AC84" s="198">
        <v>-15.84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-96.19</v>
      </c>
      <c r="AJ84" s="198">
        <v>0</v>
      </c>
      <c r="AK84" s="198">
        <v>2.1800000000000002</v>
      </c>
      <c r="AL84" s="198">
        <v>0</v>
      </c>
      <c r="AM84" s="198">
        <v>0</v>
      </c>
      <c r="AN84" s="198">
        <v>0</v>
      </c>
      <c r="AO84" s="198">
        <v>213.15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1.29</v>
      </c>
      <c r="E85" s="198">
        <v>0</v>
      </c>
      <c r="F85" s="198">
        <v>2.67</v>
      </c>
      <c r="G85" s="198">
        <v>0.67</v>
      </c>
      <c r="H85" s="198">
        <v>0</v>
      </c>
      <c r="I85" s="198">
        <v>5.04</v>
      </c>
      <c r="J85" s="198">
        <v>0</v>
      </c>
      <c r="K85" s="198">
        <v>0.27</v>
      </c>
      <c r="L85" s="198">
        <v>10.99</v>
      </c>
      <c r="M85" s="198">
        <v>0.76</v>
      </c>
      <c r="N85" s="198">
        <v>1.03</v>
      </c>
      <c r="O85" s="198">
        <v>0</v>
      </c>
      <c r="P85" s="198">
        <v>1.04</v>
      </c>
      <c r="Q85" s="198">
        <v>0.17</v>
      </c>
      <c r="R85" s="198">
        <v>0.19</v>
      </c>
      <c r="S85" s="198">
        <v>0.23</v>
      </c>
      <c r="T85" s="198">
        <v>0</v>
      </c>
      <c r="U85" s="198">
        <v>3.66</v>
      </c>
      <c r="V85" s="198">
        <v>0.13</v>
      </c>
      <c r="W85" s="198">
        <v>0.41</v>
      </c>
      <c r="X85" s="198">
        <v>0.43</v>
      </c>
      <c r="Y85" s="198">
        <v>0</v>
      </c>
      <c r="Z85" s="198">
        <v>1.87</v>
      </c>
      <c r="AA85" s="198">
        <v>0.61</v>
      </c>
      <c r="AB85" s="198">
        <v>0</v>
      </c>
      <c r="AC85" s="198">
        <v>-15.84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-88.59</v>
      </c>
      <c r="AJ85" s="198">
        <v>0</v>
      </c>
      <c r="AK85" s="198">
        <v>2.1800000000000002</v>
      </c>
      <c r="AL85" s="198">
        <v>0</v>
      </c>
      <c r="AM85" s="198">
        <v>0</v>
      </c>
      <c r="AN85" s="198">
        <v>0</v>
      </c>
      <c r="AO85" s="198">
        <v>213.15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1.29</v>
      </c>
      <c r="E86" s="198">
        <v>0</v>
      </c>
      <c r="F86" s="198">
        <v>2.67</v>
      </c>
      <c r="G86" s="198">
        <v>0.67</v>
      </c>
      <c r="H86" s="198">
        <v>0</v>
      </c>
      <c r="I86" s="198">
        <v>5.04</v>
      </c>
      <c r="J86" s="198">
        <v>0</v>
      </c>
      <c r="K86" s="198">
        <v>0.27</v>
      </c>
      <c r="L86" s="198">
        <v>10.99</v>
      </c>
      <c r="M86" s="198">
        <v>0.76</v>
      </c>
      <c r="N86" s="198">
        <v>1.03</v>
      </c>
      <c r="O86" s="198">
        <v>0</v>
      </c>
      <c r="P86" s="198">
        <v>1.04</v>
      </c>
      <c r="Q86" s="198">
        <v>0.17</v>
      </c>
      <c r="R86" s="198">
        <v>0.19</v>
      </c>
      <c r="S86" s="198">
        <v>0.23</v>
      </c>
      <c r="T86" s="198">
        <v>0</v>
      </c>
      <c r="U86" s="198">
        <v>3.66</v>
      </c>
      <c r="V86" s="198">
        <v>0.13</v>
      </c>
      <c r="W86" s="198">
        <v>0.41</v>
      </c>
      <c r="X86" s="198">
        <v>0.43</v>
      </c>
      <c r="Y86" s="198">
        <v>0</v>
      </c>
      <c r="Z86" s="198">
        <v>1.87</v>
      </c>
      <c r="AA86" s="198">
        <v>0.61</v>
      </c>
      <c r="AB86" s="198">
        <v>0</v>
      </c>
      <c r="AC86" s="198">
        <v>-15.84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-96.19</v>
      </c>
      <c r="AJ86" s="198">
        <v>0</v>
      </c>
      <c r="AK86" s="198">
        <v>2.1800000000000002</v>
      </c>
      <c r="AL86" s="198">
        <v>0</v>
      </c>
      <c r="AM86" s="198">
        <v>0</v>
      </c>
      <c r="AN86" s="198">
        <v>0</v>
      </c>
      <c r="AO86" s="198">
        <v>213.15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1.29</v>
      </c>
      <c r="E87" s="198">
        <v>0</v>
      </c>
      <c r="F87" s="198">
        <v>2.67</v>
      </c>
      <c r="G87" s="198">
        <v>0.67</v>
      </c>
      <c r="H87" s="198">
        <v>0</v>
      </c>
      <c r="I87" s="198">
        <v>5.04</v>
      </c>
      <c r="J87" s="198">
        <v>0</v>
      </c>
      <c r="K87" s="198">
        <v>0.27</v>
      </c>
      <c r="L87" s="198">
        <v>10.99</v>
      </c>
      <c r="M87" s="198">
        <v>0.76</v>
      </c>
      <c r="N87" s="198">
        <v>1.03</v>
      </c>
      <c r="O87" s="198">
        <v>0</v>
      </c>
      <c r="P87" s="198">
        <v>1.04</v>
      </c>
      <c r="Q87" s="198">
        <v>0.17</v>
      </c>
      <c r="R87" s="198">
        <v>0.19</v>
      </c>
      <c r="S87" s="198">
        <v>0.23</v>
      </c>
      <c r="T87" s="198">
        <v>0</v>
      </c>
      <c r="U87" s="198">
        <v>3.66</v>
      </c>
      <c r="V87" s="198">
        <v>0.13</v>
      </c>
      <c r="W87" s="198">
        <v>0.41</v>
      </c>
      <c r="X87" s="198">
        <v>0.43</v>
      </c>
      <c r="Y87" s="198">
        <v>0</v>
      </c>
      <c r="Z87" s="198">
        <v>1.87</v>
      </c>
      <c r="AA87" s="198">
        <v>0.61</v>
      </c>
      <c r="AB87" s="198">
        <v>0</v>
      </c>
      <c r="AC87" s="198">
        <v>-17.04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-96.19</v>
      </c>
      <c r="AJ87" s="198">
        <v>0</v>
      </c>
      <c r="AK87" s="198">
        <v>2.1800000000000002</v>
      </c>
      <c r="AL87" s="198">
        <v>0</v>
      </c>
      <c r="AM87" s="198">
        <v>0</v>
      </c>
      <c r="AN87" s="198">
        <v>0</v>
      </c>
      <c r="AO87" s="198">
        <v>213.15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1.29</v>
      </c>
      <c r="E88" s="198">
        <v>0</v>
      </c>
      <c r="F88" s="198">
        <v>2.67</v>
      </c>
      <c r="G88" s="198">
        <v>0.67</v>
      </c>
      <c r="H88" s="198">
        <v>0</v>
      </c>
      <c r="I88" s="198">
        <v>5.04</v>
      </c>
      <c r="J88" s="198">
        <v>0</v>
      </c>
      <c r="K88" s="198">
        <v>0.27</v>
      </c>
      <c r="L88" s="198">
        <v>10.99</v>
      </c>
      <c r="M88" s="198">
        <v>0.76</v>
      </c>
      <c r="N88" s="198">
        <v>1.03</v>
      </c>
      <c r="O88" s="198">
        <v>0</v>
      </c>
      <c r="P88" s="198">
        <v>1.04</v>
      </c>
      <c r="Q88" s="198">
        <v>0.17</v>
      </c>
      <c r="R88" s="198">
        <v>0.19</v>
      </c>
      <c r="S88" s="198">
        <v>0.23</v>
      </c>
      <c r="T88" s="198">
        <v>0</v>
      </c>
      <c r="U88" s="198">
        <v>3.66</v>
      </c>
      <c r="V88" s="198">
        <v>0.13</v>
      </c>
      <c r="W88" s="198">
        <v>0.41</v>
      </c>
      <c r="X88" s="198">
        <v>0.43</v>
      </c>
      <c r="Y88" s="198">
        <v>0</v>
      </c>
      <c r="Z88" s="198">
        <v>1.87</v>
      </c>
      <c r="AA88" s="198">
        <v>0.61</v>
      </c>
      <c r="AB88" s="198">
        <v>0</v>
      </c>
      <c r="AC88" s="198">
        <v>-17.04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-96.19</v>
      </c>
      <c r="AJ88" s="198">
        <v>0</v>
      </c>
      <c r="AK88" s="198">
        <v>2.1800000000000002</v>
      </c>
      <c r="AL88" s="198">
        <v>0</v>
      </c>
      <c r="AM88" s="198">
        <v>0</v>
      </c>
      <c r="AN88" s="198">
        <v>0</v>
      </c>
      <c r="AO88" s="198">
        <v>213.15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1.29</v>
      </c>
      <c r="E89" s="198">
        <v>0</v>
      </c>
      <c r="F89" s="198">
        <v>2.67</v>
      </c>
      <c r="G89" s="198">
        <v>0.67</v>
      </c>
      <c r="H89" s="198">
        <v>0</v>
      </c>
      <c r="I89" s="198">
        <v>5.04</v>
      </c>
      <c r="J89" s="198">
        <v>0</v>
      </c>
      <c r="K89" s="198">
        <v>0.27</v>
      </c>
      <c r="L89" s="198">
        <v>10.99</v>
      </c>
      <c r="M89" s="198">
        <v>0.76</v>
      </c>
      <c r="N89" s="198">
        <v>1.03</v>
      </c>
      <c r="O89" s="198">
        <v>0</v>
      </c>
      <c r="P89" s="198">
        <v>1.04</v>
      </c>
      <c r="Q89" s="198">
        <v>0.17</v>
      </c>
      <c r="R89" s="198">
        <v>0.19</v>
      </c>
      <c r="S89" s="198">
        <v>0.23</v>
      </c>
      <c r="T89" s="198">
        <v>0</v>
      </c>
      <c r="U89" s="198">
        <v>3.66</v>
      </c>
      <c r="V89" s="198">
        <v>0.13</v>
      </c>
      <c r="W89" s="198">
        <v>0.41</v>
      </c>
      <c r="X89" s="198">
        <v>0.43</v>
      </c>
      <c r="Y89" s="198">
        <v>0</v>
      </c>
      <c r="Z89" s="198">
        <v>1.87</v>
      </c>
      <c r="AA89" s="198">
        <v>0.61</v>
      </c>
      <c r="AB89" s="198">
        <v>0</v>
      </c>
      <c r="AC89" s="198">
        <v>-17.04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-96.19</v>
      </c>
      <c r="AJ89" s="198">
        <v>0</v>
      </c>
      <c r="AK89" s="198">
        <v>2.1800000000000002</v>
      </c>
      <c r="AL89" s="198">
        <v>0</v>
      </c>
      <c r="AM89" s="198">
        <v>0</v>
      </c>
      <c r="AN89" s="198">
        <v>0</v>
      </c>
      <c r="AO89" s="198">
        <v>213.15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1.29</v>
      </c>
      <c r="E90" s="198">
        <v>0</v>
      </c>
      <c r="F90" s="198">
        <v>2.67</v>
      </c>
      <c r="G90" s="198">
        <v>0.67</v>
      </c>
      <c r="H90" s="198">
        <v>0</v>
      </c>
      <c r="I90" s="198">
        <v>5.04</v>
      </c>
      <c r="J90" s="198">
        <v>0</v>
      </c>
      <c r="K90" s="198">
        <v>0.27</v>
      </c>
      <c r="L90" s="198">
        <v>10.99</v>
      </c>
      <c r="M90" s="198">
        <v>0.76</v>
      </c>
      <c r="N90" s="198">
        <v>1.03</v>
      </c>
      <c r="O90" s="198">
        <v>0</v>
      </c>
      <c r="P90" s="198">
        <v>1.04</v>
      </c>
      <c r="Q90" s="198">
        <v>0.17</v>
      </c>
      <c r="R90" s="198">
        <v>0.19</v>
      </c>
      <c r="S90" s="198">
        <v>0.23</v>
      </c>
      <c r="T90" s="198">
        <v>0</v>
      </c>
      <c r="U90" s="198">
        <v>3.66</v>
      </c>
      <c r="V90" s="198">
        <v>0.13</v>
      </c>
      <c r="W90" s="198">
        <v>0.41</v>
      </c>
      <c r="X90" s="198">
        <v>0.43</v>
      </c>
      <c r="Y90" s="198">
        <v>0</v>
      </c>
      <c r="Z90" s="198">
        <v>1.87</v>
      </c>
      <c r="AA90" s="198">
        <v>0.61</v>
      </c>
      <c r="AB90" s="198">
        <v>0</v>
      </c>
      <c r="AC90" s="198">
        <v>-17.04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-96.19</v>
      </c>
      <c r="AJ90" s="198">
        <v>0</v>
      </c>
      <c r="AK90" s="198">
        <v>2.1800000000000002</v>
      </c>
      <c r="AL90" s="198">
        <v>0</v>
      </c>
      <c r="AM90" s="198">
        <v>0</v>
      </c>
      <c r="AN90" s="198">
        <v>0</v>
      </c>
      <c r="AO90" s="198">
        <v>213.15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1.29</v>
      </c>
      <c r="E91" s="198">
        <v>0</v>
      </c>
      <c r="F91" s="198">
        <v>2.67</v>
      </c>
      <c r="G91" s="198">
        <v>0.67</v>
      </c>
      <c r="H91" s="198">
        <v>0</v>
      </c>
      <c r="I91" s="198">
        <v>5.04</v>
      </c>
      <c r="J91" s="198">
        <v>1.19</v>
      </c>
      <c r="K91" s="198">
        <v>0.27</v>
      </c>
      <c r="L91" s="198">
        <v>10.99</v>
      </c>
      <c r="M91" s="198">
        <v>0.76</v>
      </c>
      <c r="N91" s="198">
        <v>1.03</v>
      </c>
      <c r="O91" s="198">
        <v>0</v>
      </c>
      <c r="P91" s="198">
        <v>1.04</v>
      </c>
      <c r="Q91" s="198">
        <v>0.17</v>
      </c>
      <c r="R91" s="198">
        <v>0.19</v>
      </c>
      <c r="S91" s="198">
        <v>0.23</v>
      </c>
      <c r="T91" s="198">
        <v>0</v>
      </c>
      <c r="U91" s="198">
        <v>3.66</v>
      </c>
      <c r="V91" s="198">
        <v>0.13</v>
      </c>
      <c r="W91" s="198">
        <v>0.41</v>
      </c>
      <c r="X91" s="198">
        <v>0.43</v>
      </c>
      <c r="Y91" s="198">
        <v>0</v>
      </c>
      <c r="Z91" s="198">
        <v>1.87</v>
      </c>
      <c r="AA91" s="198">
        <v>0.61</v>
      </c>
      <c r="AB91" s="198">
        <v>0</v>
      </c>
      <c r="AC91" s="198">
        <v>-17.04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-87.79</v>
      </c>
      <c r="AJ91" s="198">
        <v>0</v>
      </c>
      <c r="AK91" s="198">
        <v>1.0900000000000001</v>
      </c>
      <c r="AL91" s="198">
        <v>0</v>
      </c>
      <c r="AM91" s="198">
        <v>0</v>
      </c>
      <c r="AN91" s="198">
        <v>0</v>
      </c>
      <c r="AO91" s="198">
        <v>213.15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1.29</v>
      </c>
      <c r="E92" s="198">
        <v>0</v>
      </c>
      <c r="F92" s="198">
        <v>2.67</v>
      </c>
      <c r="G92" s="198">
        <v>0.67</v>
      </c>
      <c r="H92" s="198">
        <v>0</v>
      </c>
      <c r="I92" s="198">
        <v>5.04</v>
      </c>
      <c r="J92" s="198">
        <v>1.19</v>
      </c>
      <c r="K92" s="198">
        <v>0.27</v>
      </c>
      <c r="L92" s="198">
        <v>10.99</v>
      </c>
      <c r="M92" s="198">
        <v>0.76</v>
      </c>
      <c r="N92" s="198">
        <v>1.03</v>
      </c>
      <c r="O92" s="198">
        <v>0</v>
      </c>
      <c r="P92" s="198">
        <v>1.04</v>
      </c>
      <c r="Q92" s="198">
        <v>0.17</v>
      </c>
      <c r="R92" s="198">
        <v>0.19</v>
      </c>
      <c r="S92" s="198">
        <v>0.23</v>
      </c>
      <c r="T92" s="198">
        <v>0</v>
      </c>
      <c r="U92" s="198">
        <v>3.66</v>
      </c>
      <c r="V92" s="198">
        <v>0.13</v>
      </c>
      <c r="W92" s="198">
        <v>0.41</v>
      </c>
      <c r="X92" s="198">
        <v>0.43</v>
      </c>
      <c r="Y92" s="198">
        <v>0</v>
      </c>
      <c r="Z92" s="198">
        <v>1.87</v>
      </c>
      <c r="AA92" s="198">
        <v>0.61</v>
      </c>
      <c r="AB92" s="198">
        <v>0</v>
      </c>
      <c r="AC92" s="198">
        <v>-17.04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-96.19</v>
      </c>
      <c r="AJ92" s="198">
        <v>0</v>
      </c>
      <c r="AK92" s="198">
        <v>1.0900000000000001</v>
      </c>
      <c r="AL92" s="198">
        <v>0</v>
      </c>
      <c r="AM92" s="198">
        <v>0</v>
      </c>
      <c r="AN92" s="198">
        <v>0</v>
      </c>
      <c r="AO92" s="198">
        <v>213.15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1.29</v>
      </c>
      <c r="E93" s="198">
        <v>0</v>
      </c>
      <c r="F93" s="198">
        <v>2.67</v>
      </c>
      <c r="G93" s="198">
        <v>0.67</v>
      </c>
      <c r="H93" s="198">
        <v>0</v>
      </c>
      <c r="I93" s="198">
        <v>5.04</v>
      </c>
      <c r="J93" s="198">
        <v>1.19</v>
      </c>
      <c r="K93" s="198">
        <v>0.27</v>
      </c>
      <c r="L93" s="198">
        <v>10.99</v>
      </c>
      <c r="M93" s="198">
        <v>0.76</v>
      </c>
      <c r="N93" s="198">
        <v>1.03</v>
      </c>
      <c r="O93" s="198">
        <v>0</v>
      </c>
      <c r="P93" s="198">
        <v>1.04</v>
      </c>
      <c r="Q93" s="198">
        <v>0.17</v>
      </c>
      <c r="R93" s="198">
        <v>0.19</v>
      </c>
      <c r="S93" s="198">
        <v>0.23</v>
      </c>
      <c r="T93" s="198">
        <v>0</v>
      </c>
      <c r="U93" s="198">
        <v>3.66</v>
      </c>
      <c r="V93" s="198">
        <v>0.13</v>
      </c>
      <c r="W93" s="198">
        <v>0.41</v>
      </c>
      <c r="X93" s="198">
        <v>0.43</v>
      </c>
      <c r="Y93" s="198">
        <v>0</v>
      </c>
      <c r="Z93" s="198">
        <v>1.87</v>
      </c>
      <c r="AA93" s="198">
        <v>0.61</v>
      </c>
      <c r="AB93" s="198">
        <v>0</v>
      </c>
      <c r="AC93" s="198">
        <v>-17.04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-61.19</v>
      </c>
      <c r="AJ93" s="198">
        <v>0</v>
      </c>
      <c r="AK93" s="198">
        <v>1.0900000000000001</v>
      </c>
      <c r="AL93" s="198">
        <v>0</v>
      </c>
      <c r="AM93" s="198">
        <v>0</v>
      </c>
      <c r="AN93" s="198">
        <v>0</v>
      </c>
      <c r="AO93" s="198">
        <v>213.15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1.29</v>
      </c>
      <c r="E94" s="198">
        <v>0</v>
      </c>
      <c r="F94" s="198">
        <v>2.67</v>
      </c>
      <c r="G94" s="198">
        <v>0.67</v>
      </c>
      <c r="H94" s="198">
        <v>0</v>
      </c>
      <c r="I94" s="198">
        <v>5.04</v>
      </c>
      <c r="J94" s="198">
        <v>1.19</v>
      </c>
      <c r="K94" s="198">
        <v>0.27</v>
      </c>
      <c r="L94" s="198">
        <v>10.99</v>
      </c>
      <c r="M94" s="198">
        <v>0.76</v>
      </c>
      <c r="N94" s="198">
        <v>1.03</v>
      </c>
      <c r="O94" s="198">
        <v>0</v>
      </c>
      <c r="P94" s="198">
        <v>1.04</v>
      </c>
      <c r="Q94" s="198">
        <v>0.17</v>
      </c>
      <c r="R94" s="198">
        <v>0.19</v>
      </c>
      <c r="S94" s="198">
        <v>0.23</v>
      </c>
      <c r="T94" s="198">
        <v>0</v>
      </c>
      <c r="U94" s="198">
        <v>3.66</v>
      </c>
      <c r="V94" s="198">
        <v>0.13</v>
      </c>
      <c r="W94" s="198">
        <v>0.41</v>
      </c>
      <c r="X94" s="198">
        <v>0.43</v>
      </c>
      <c r="Y94" s="198">
        <v>0</v>
      </c>
      <c r="Z94" s="198">
        <v>1.87</v>
      </c>
      <c r="AA94" s="198">
        <v>0.61</v>
      </c>
      <c r="AB94" s="198">
        <v>0</v>
      </c>
      <c r="AC94" s="198">
        <v>-17.04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-61.19</v>
      </c>
      <c r="AJ94" s="198">
        <v>0</v>
      </c>
      <c r="AK94" s="198">
        <v>1.0900000000000001</v>
      </c>
      <c r="AL94" s="198">
        <v>0</v>
      </c>
      <c r="AM94" s="198">
        <v>0</v>
      </c>
      <c r="AN94" s="198">
        <v>0</v>
      </c>
      <c r="AO94" s="198">
        <v>213.15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1.29</v>
      </c>
      <c r="E95" s="198">
        <v>0</v>
      </c>
      <c r="F95" s="198">
        <v>2.67</v>
      </c>
      <c r="G95" s="198">
        <v>0.67</v>
      </c>
      <c r="H95" s="198">
        <v>0</v>
      </c>
      <c r="I95" s="198">
        <v>5.04</v>
      </c>
      <c r="J95" s="198">
        <v>1.19</v>
      </c>
      <c r="K95" s="198">
        <v>0.27</v>
      </c>
      <c r="L95" s="198">
        <v>10.99</v>
      </c>
      <c r="M95" s="198">
        <v>0.76</v>
      </c>
      <c r="N95" s="198">
        <v>1.03</v>
      </c>
      <c r="O95" s="198">
        <v>0</v>
      </c>
      <c r="P95" s="198">
        <v>1.04</v>
      </c>
      <c r="Q95" s="198">
        <v>0.17</v>
      </c>
      <c r="R95" s="198">
        <v>0.19</v>
      </c>
      <c r="S95" s="198">
        <v>0.23</v>
      </c>
      <c r="T95" s="198">
        <v>0</v>
      </c>
      <c r="U95" s="198">
        <v>3.66</v>
      </c>
      <c r="V95" s="198">
        <v>0.13</v>
      </c>
      <c r="W95" s="198">
        <v>0.41</v>
      </c>
      <c r="X95" s="198">
        <v>0.43</v>
      </c>
      <c r="Y95" s="198">
        <v>0</v>
      </c>
      <c r="Z95" s="198">
        <v>1.87</v>
      </c>
      <c r="AA95" s="198">
        <v>0.61</v>
      </c>
      <c r="AB95" s="198">
        <v>0</v>
      </c>
      <c r="AC95" s="198">
        <v>-17.04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-61.19</v>
      </c>
      <c r="AJ95" s="198">
        <v>0</v>
      </c>
      <c r="AK95" s="198">
        <v>1.0900000000000001</v>
      </c>
      <c r="AL95" s="198">
        <v>0</v>
      </c>
      <c r="AM95" s="198">
        <v>0</v>
      </c>
      <c r="AN95" s="198">
        <v>0</v>
      </c>
      <c r="AO95" s="198">
        <v>213.15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1.29</v>
      </c>
      <c r="E96" s="198">
        <v>0</v>
      </c>
      <c r="F96" s="198">
        <v>2.67</v>
      </c>
      <c r="G96" s="198">
        <v>0.67</v>
      </c>
      <c r="H96" s="198">
        <v>0</v>
      </c>
      <c r="I96" s="198">
        <v>5.04</v>
      </c>
      <c r="J96" s="198">
        <v>1.19</v>
      </c>
      <c r="K96" s="198">
        <v>0.27</v>
      </c>
      <c r="L96" s="198">
        <v>10.99</v>
      </c>
      <c r="M96" s="198">
        <v>0.76</v>
      </c>
      <c r="N96" s="198">
        <v>1.03</v>
      </c>
      <c r="O96" s="198">
        <v>0</v>
      </c>
      <c r="P96" s="198">
        <v>1.04</v>
      </c>
      <c r="Q96" s="198">
        <v>0.17</v>
      </c>
      <c r="R96" s="198">
        <v>0.19</v>
      </c>
      <c r="S96" s="198">
        <v>0.23</v>
      </c>
      <c r="T96" s="198">
        <v>0</v>
      </c>
      <c r="U96" s="198">
        <v>3.66</v>
      </c>
      <c r="V96" s="198">
        <v>0.13</v>
      </c>
      <c r="W96" s="198">
        <v>0.41</v>
      </c>
      <c r="X96" s="198">
        <v>0.43</v>
      </c>
      <c r="Y96" s="198">
        <v>0</v>
      </c>
      <c r="Z96" s="198">
        <v>1.87</v>
      </c>
      <c r="AA96" s="198">
        <v>0.61</v>
      </c>
      <c r="AB96" s="198">
        <v>0</v>
      </c>
      <c r="AC96" s="198">
        <v>-17.04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-61.19</v>
      </c>
      <c r="AJ96" s="198">
        <v>0</v>
      </c>
      <c r="AK96" s="198">
        <v>1.0900000000000001</v>
      </c>
      <c r="AL96" s="198">
        <v>0</v>
      </c>
      <c r="AM96" s="198">
        <v>0</v>
      </c>
      <c r="AN96" s="198">
        <v>0</v>
      </c>
      <c r="AO96" s="198">
        <v>213.15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1.29</v>
      </c>
      <c r="E97" s="198">
        <v>0</v>
      </c>
      <c r="F97" s="198">
        <v>2.67</v>
      </c>
      <c r="G97" s="198">
        <v>0.67</v>
      </c>
      <c r="H97" s="198">
        <v>0</v>
      </c>
      <c r="I97" s="198">
        <v>5.04</v>
      </c>
      <c r="J97" s="198">
        <v>1.19</v>
      </c>
      <c r="K97" s="198">
        <v>0.27</v>
      </c>
      <c r="L97" s="198">
        <v>10.99</v>
      </c>
      <c r="M97" s="198">
        <v>0.76</v>
      </c>
      <c r="N97" s="198">
        <v>1.03</v>
      </c>
      <c r="O97" s="198">
        <v>0</v>
      </c>
      <c r="P97" s="198">
        <v>1.04</v>
      </c>
      <c r="Q97" s="198">
        <v>0.17</v>
      </c>
      <c r="R97" s="198">
        <v>0.19</v>
      </c>
      <c r="S97" s="198">
        <v>0.23</v>
      </c>
      <c r="T97" s="198">
        <v>0</v>
      </c>
      <c r="U97" s="198">
        <v>3.66</v>
      </c>
      <c r="V97" s="198">
        <v>0.13</v>
      </c>
      <c r="W97" s="198">
        <v>0.41</v>
      </c>
      <c r="X97" s="198">
        <v>0.43</v>
      </c>
      <c r="Y97" s="198">
        <v>0</v>
      </c>
      <c r="Z97" s="198">
        <v>1.87</v>
      </c>
      <c r="AA97" s="198">
        <v>0.61</v>
      </c>
      <c r="AB97" s="198">
        <v>0</v>
      </c>
      <c r="AC97" s="198">
        <v>-17.04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-55.19</v>
      </c>
      <c r="AJ97" s="198">
        <v>0</v>
      </c>
      <c r="AK97" s="198">
        <v>1.0900000000000001</v>
      </c>
      <c r="AL97" s="198">
        <v>0</v>
      </c>
      <c r="AM97" s="198">
        <v>0</v>
      </c>
      <c r="AN97" s="198">
        <v>0</v>
      </c>
      <c r="AO97" s="198">
        <v>213.15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1.29</v>
      </c>
      <c r="E98" s="198">
        <v>0</v>
      </c>
      <c r="F98" s="198">
        <v>2.67</v>
      </c>
      <c r="G98" s="198">
        <v>0.67</v>
      </c>
      <c r="H98" s="198">
        <v>0</v>
      </c>
      <c r="I98" s="198">
        <v>5.04</v>
      </c>
      <c r="J98" s="198">
        <v>1.19</v>
      </c>
      <c r="K98" s="198">
        <v>0.27</v>
      </c>
      <c r="L98" s="198">
        <v>10.99</v>
      </c>
      <c r="M98" s="198">
        <v>0.76</v>
      </c>
      <c r="N98" s="198">
        <v>1.03</v>
      </c>
      <c r="O98" s="198">
        <v>0</v>
      </c>
      <c r="P98" s="198">
        <v>1.04</v>
      </c>
      <c r="Q98" s="198">
        <v>0.17</v>
      </c>
      <c r="R98" s="198">
        <v>0.19</v>
      </c>
      <c r="S98" s="198">
        <v>0.23</v>
      </c>
      <c r="T98" s="198">
        <v>0</v>
      </c>
      <c r="U98" s="198">
        <v>3.66</v>
      </c>
      <c r="V98" s="198">
        <v>0.13</v>
      </c>
      <c r="W98" s="198">
        <v>0.41</v>
      </c>
      <c r="X98" s="198">
        <v>0.43</v>
      </c>
      <c r="Y98" s="198">
        <v>0</v>
      </c>
      <c r="Z98" s="198">
        <v>1.87</v>
      </c>
      <c r="AA98" s="198">
        <v>0.61</v>
      </c>
      <c r="AB98" s="198">
        <v>0</v>
      </c>
      <c r="AC98" s="198">
        <v>-17.04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-61.19</v>
      </c>
      <c r="AJ98" s="198">
        <v>0</v>
      </c>
      <c r="AK98" s="198">
        <v>1.08</v>
      </c>
      <c r="AL98" s="198">
        <v>0</v>
      </c>
      <c r="AM98" s="198">
        <v>0</v>
      </c>
      <c r="AN98" s="198">
        <v>0</v>
      </c>
      <c r="AO98" s="198">
        <v>213.15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1.7415E-2</v>
      </c>
      <c r="E99">
        <f t="shared" si="0"/>
        <v>0</v>
      </c>
      <c r="F99">
        <f t="shared" si="0"/>
        <v>3.2040000000000013E-2</v>
      </c>
      <c r="G99">
        <f t="shared" si="0"/>
        <v>8.0400000000000089E-3</v>
      </c>
      <c r="H99">
        <f t="shared" si="0"/>
        <v>0</v>
      </c>
      <c r="I99">
        <f t="shared" si="0"/>
        <v>5.6162499999999976E-2</v>
      </c>
      <c r="J99">
        <f t="shared" si="0"/>
        <v>3.8049999999999989E-3</v>
      </c>
      <c r="K99">
        <f t="shared" si="0"/>
        <v>6.4799999999999918E-3</v>
      </c>
      <c r="L99">
        <f t="shared" si="0"/>
        <v>0.3346800000000002</v>
      </c>
      <c r="M99">
        <f t="shared" si="0"/>
        <v>1.8240000000000003E-2</v>
      </c>
      <c r="N99">
        <f t="shared" si="0"/>
        <v>2.472000000000002E-2</v>
      </c>
      <c r="O99">
        <f t="shared" si="0"/>
        <v>0</v>
      </c>
      <c r="P99">
        <f t="shared" si="0"/>
        <v>2.4940000000000045E-2</v>
      </c>
      <c r="Q99">
        <f t="shared" si="0"/>
        <v>4.0899999999999999E-3</v>
      </c>
      <c r="R99">
        <f t="shared" si="0"/>
        <v>4.5600000000000007E-3</v>
      </c>
      <c r="S99">
        <f t="shared" si="0"/>
        <v>5.4625000000000081E-3</v>
      </c>
      <c r="T99">
        <f t="shared" si="0"/>
        <v>0</v>
      </c>
      <c r="U99">
        <f t="shared" si="0"/>
        <v>8.7840000000000112E-2</v>
      </c>
      <c r="V99">
        <f t="shared" si="0"/>
        <v>3.1200000000000056E-3</v>
      </c>
      <c r="W99">
        <f t="shared" si="0"/>
        <v>9.544999999999991E-3</v>
      </c>
      <c r="X99">
        <f t="shared" si="0"/>
        <v>8.5720000000000102E-2</v>
      </c>
      <c r="Y99">
        <f t="shared" si="0"/>
        <v>0</v>
      </c>
      <c r="Z99">
        <f t="shared" si="0"/>
        <v>4.4880000000000059E-2</v>
      </c>
      <c r="AA99">
        <f t="shared" si="0"/>
        <v>7.349999999999992E-3</v>
      </c>
      <c r="AB99">
        <f t="shared" si="0"/>
        <v>0</v>
      </c>
      <c r="AC99">
        <f t="shared" si="0"/>
        <v>-5.5610000000000007E-2</v>
      </c>
      <c r="AD99">
        <f t="shared" si="0"/>
        <v>0.12077249999999976</v>
      </c>
      <c r="AE99">
        <f t="shared" si="0"/>
        <v>0</v>
      </c>
      <c r="AF99">
        <f t="shared" si="0"/>
        <v>0</v>
      </c>
      <c r="AG99">
        <f t="shared" si="0"/>
        <v>1.8794999999999999E-2</v>
      </c>
      <c r="AH99">
        <f t="shared" si="0"/>
        <v>6.9415000000000004E-2</v>
      </c>
      <c r="AI99">
        <f t="shared" si="0"/>
        <v>-0.21509500000000031</v>
      </c>
      <c r="AJ99">
        <f t="shared" si="0"/>
        <v>0</v>
      </c>
      <c r="AK99">
        <f t="shared" si="0"/>
        <v>2.5562500000000023E-2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5.0634000000000086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-57.110999999999997</v>
      </c>
      <c r="G3" s="124">
        <v>-57.110999999999997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-35.386000000000003</v>
      </c>
      <c r="N3" s="124">
        <v>-35.386000000000003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57.110999999999997</v>
      </c>
      <c r="AF3" s="124">
        <v>35.386000000000003</v>
      </c>
      <c r="AG3" s="124">
        <v>0</v>
      </c>
      <c r="AH3" s="124">
        <v>0</v>
      </c>
      <c r="AI3" s="124">
        <v>92.497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57.110999999999997</v>
      </c>
      <c r="BQ3" s="125">
        <f t="shared" ref="BQ3:BS66" si="3">IF(AF3&gt;0,AF3,0)</f>
        <v>35.386000000000003</v>
      </c>
      <c r="BR3" s="125">
        <f t="shared" si="3"/>
        <v>0</v>
      </c>
      <c r="BS3" s="125">
        <f t="shared" si="3"/>
        <v>0</v>
      </c>
      <c r="BT3" s="125">
        <f>-SUM(BP3:BS3)</f>
        <v>-92.497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571.11</v>
      </c>
      <c r="DA3" s="122">
        <f t="shared" ref="DA3:DC66" si="8">$AK3*BQ3</f>
        <v>353.86</v>
      </c>
      <c r="DB3" s="122">
        <f t="shared" si="8"/>
        <v>0</v>
      </c>
      <c r="DC3" s="122">
        <f t="shared" si="8"/>
        <v>0</v>
      </c>
      <c r="DD3" s="122">
        <f>SUM(CZ3:DC3)</f>
        <v>924.97</v>
      </c>
      <c r="DF3" s="123">
        <f>AR3+AU3+BB3+BI3+BP3</f>
        <v>57.110999999999997</v>
      </c>
      <c r="DG3" s="123">
        <f>AY3+AN3+BC3+BJ3+BQ3</f>
        <v>35.386000000000003</v>
      </c>
      <c r="DH3" s="123">
        <f>BF3+AO3+AV3+BK3+BR3</f>
        <v>0</v>
      </c>
      <c r="DI3" s="123">
        <f>BM3+BS3+BD3+AW3+AP3</f>
        <v>0</v>
      </c>
      <c r="DJ3" s="123">
        <f>BT3+BL3+BE3+AX3+AQ3</f>
        <v>-92.497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-68.03</v>
      </c>
      <c r="G4" s="124">
        <v>-68.03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-42.151000000000003</v>
      </c>
      <c r="N4" s="124">
        <v>-42.151000000000003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68.03</v>
      </c>
      <c r="AF4" s="124">
        <v>42.151000000000003</v>
      </c>
      <c r="AG4" s="124">
        <v>0</v>
      </c>
      <c r="AH4" s="124">
        <v>0</v>
      </c>
      <c r="AI4" s="124">
        <v>110.181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68.03</v>
      </c>
      <c r="BQ4" s="125">
        <f t="shared" si="3"/>
        <v>42.151000000000003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-110.18100000000001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680.3</v>
      </c>
      <c r="DA4" s="122">
        <f t="shared" si="8"/>
        <v>421.51000000000005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1101.81</v>
      </c>
      <c r="DF4" s="123">
        <f t="shared" ref="DF4:DF67" si="31">AR4+AU4+BB4+BI4+BP4</f>
        <v>68.03</v>
      </c>
      <c r="DG4" s="123">
        <f t="shared" ref="DG4:DG67" si="32">AY4+AN4+BC4+BJ4+BQ4</f>
        <v>42.151000000000003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-110.18100000000001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-80.066999999999993</v>
      </c>
      <c r="G5" s="124">
        <v>-80.066999999999993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-49.607999999999997</v>
      </c>
      <c r="N5" s="124">
        <v>-49.607999999999997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80.066999999999993</v>
      </c>
      <c r="AF5" s="124">
        <v>49.607999999999997</v>
      </c>
      <c r="AG5" s="124">
        <v>0</v>
      </c>
      <c r="AH5" s="124">
        <v>0</v>
      </c>
      <c r="AI5" s="124">
        <v>129.67500000000001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80.066999999999993</v>
      </c>
      <c r="BQ5" s="125">
        <f t="shared" si="3"/>
        <v>49.607999999999997</v>
      </c>
      <c r="BR5" s="125">
        <f t="shared" si="3"/>
        <v>0</v>
      </c>
      <c r="BS5" s="125">
        <f t="shared" si="3"/>
        <v>0</v>
      </c>
      <c r="BT5" s="125">
        <f t="shared" si="20"/>
        <v>-129.67499999999998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800.67</v>
      </c>
      <c r="DA5" s="122">
        <f t="shared" si="8"/>
        <v>496.08</v>
      </c>
      <c r="DB5" s="122">
        <f t="shared" si="8"/>
        <v>0</v>
      </c>
      <c r="DC5" s="122">
        <f t="shared" si="8"/>
        <v>0</v>
      </c>
      <c r="DD5" s="122">
        <f t="shared" si="30"/>
        <v>1296.75</v>
      </c>
      <c r="DF5" s="123">
        <f t="shared" si="31"/>
        <v>80.066999999999993</v>
      </c>
      <c r="DG5" s="123">
        <f t="shared" si="32"/>
        <v>49.607999999999997</v>
      </c>
      <c r="DH5" s="123">
        <f t="shared" si="33"/>
        <v>0</v>
      </c>
      <c r="DI5" s="123">
        <f t="shared" si="34"/>
        <v>0</v>
      </c>
      <c r="DJ5" s="123">
        <f t="shared" si="35"/>
        <v>-129.67499999999998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-95.563999999999993</v>
      </c>
      <c r="G6" s="124">
        <v>-95.563999999999993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-59.210999999999999</v>
      </c>
      <c r="N6" s="124">
        <v>-59.210999999999999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95.563999999999993</v>
      </c>
      <c r="AF6" s="124">
        <v>59.210999999999999</v>
      </c>
      <c r="AG6" s="124">
        <v>0</v>
      </c>
      <c r="AH6" s="124">
        <v>0</v>
      </c>
      <c r="AI6" s="124">
        <v>154.77500000000001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95.563999999999993</v>
      </c>
      <c r="BQ6" s="125">
        <f t="shared" si="3"/>
        <v>59.210999999999999</v>
      </c>
      <c r="BR6" s="125">
        <f t="shared" si="3"/>
        <v>0</v>
      </c>
      <c r="BS6" s="125">
        <f t="shared" si="3"/>
        <v>0</v>
      </c>
      <c r="BT6" s="125">
        <f t="shared" si="20"/>
        <v>-154.77499999999998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955.63999999999987</v>
      </c>
      <c r="DA6" s="122">
        <f t="shared" si="8"/>
        <v>592.11</v>
      </c>
      <c r="DB6" s="122">
        <f t="shared" si="8"/>
        <v>0</v>
      </c>
      <c r="DC6" s="122">
        <f t="shared" si="8"/>
        <v>0</v>
      </c>
      <c r="DD6" s="122">
        <f t="shared" si="30"/>
        <v>1547.75</v>
      </c>
      <c r="DF6" s="123">
        <f t="shared" si="31"/>
        <v>95.563999999999993</v>
      </c>
      <c r="DG6" s="123">
        <f t="shared" si="32"/>
        <v>59.210999999999999</v>
      </c>
      <c r="DH6" s="123">
        <f t="shared" si="33"/>
        <v>0</v>
      </c>
      <c r="DI6" s="123">
        <f t="shared" si="34"/>
        <v>0</v>
      </c>
      <c r="DJ6" s="123">
        <f t="shared" si="35"/>
        <v>-154.77499999999998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-107.33</v>
      </c>
      <c r="G7" s="124">
        <v>-107.33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-66.501000000000005</v>
      </c>
      <c r="N7" s="124">
        <v>-66.501000000000005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107.33</v>
      </c>
      <c r="AF7" s="124">
        <v>66.501000000000005</v>
      </c>
      <c r="AG7" s="124">
        <v>0</v>
      </c>
      <c r="AH7" s="124">
        <v>0</v>
      </c>
      <c r="AI7" s="124">
        <v>173.83099999999999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107.33</v>
      </c>
      <c r="BQ7" s="125">
        <f t="shared" si="3"/>
        <v>66.501000000000005</v>
      </c>
      <c r="BR7" s="125">
        <f t="shared" si="3"/>
        <v>0</v>
      </c>
      <c r="BS7" s="125">
        <f t="shared" si="3"/>
        <v>0</v>
      </c>
      <c r="BT7" s="125">
        <f t="shared" si="20"/>
        <v>-173.83100000000002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1073.3</v>
      </c>
      <c r="DA7" s="122">
        <f t="shared" si="8"/>
        <v>665.01</v>
      </c>
      <c r="DB7" s="122">
        <f t="shared" si="8"/>
        <v>0</v>
      </c>
      <c r="DC7" s="122">
        <f t="shared" si="8"/>
        <v>0</v>
      </c>
      <c r="DD7" s="122">
        <f t="shared" si="30"/>
        <v>1738.31</v>
      </c>
      <c r="DF7" s="123">
        <f t="shared" si="31"/>
        <v>107.33</v>
      </c>
      <c r="DG7" s="123">
        <f t="shared" si="32"/>
        <v>66.501000000000005</v>
      </c>
      <c r="DH7" s="123">
        <f t="shared" si="33"/>
        <v>0</v>
      </c>
      <c r="DI7" s="123">
        <f t="shared" si="34"/>
        <v>0</v>
      </c>
      <c r="DJ7" s="123">
        <f t="shared" si="35"/>
        <v>-173.83100000000002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-113.944</v>
      </c>
      <c r="G8" s="124">
        <v>-113.944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-70.597999999999999</v>
      </c>
      <c r="N8" s="124">
        <v>-70.597999999999999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113.944</v>
      </c>
      <c r="AF8" s="124">
        <v>70.597999999999999</v>
      </c>
      <c r="AG8" s="124">
        <v>0</v>
      </c>
      <c r="AH8" s="124">
        <v>0</v>
      </c>
      <c r="AI8" s="124">
        <v>184.542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113.944</v>
      </c>
      <c r="BQ8" s="125">
        <f t="shared" si="3"/>
        <v>70.597999999999999</v>
      </c>
      <c r="BR8" s="125">
        <f t="shared" si="3"/>
        <v>0</v>
      </c>
      <c r="BS8" s="125">
        <f t="shared" si="3"/>
        <v>0</v>
      </c>
      <c r="BT8" s="125">
        <f t="shared" si="20"/>
        <v>-184.542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1139.44</v>
      </c>
      <c r="DA8" s="122">
        <f t="shared" si="8"/>
        <v>705.98</v>
      </c>
      <c r="DB8" s="122">
        <f t="shared" si="8"/>
        <v>0</v>
      </c>
      <c r="DC8" s="122">
        <f t="shared" si="8"/>
        <v>0</v>
      </c>
      <c r="DD8" s="122">
        <f t="shared" si="30"/>
        <v>1845.42</v>
      </c>
      <c r="DF8" s="123">
        <f t="shared" si="31"/>
        <v>113.944</v>
      </c>
      <c r="DG8" s="123">
        <f t="shared" si="32"/>
        <v>70.597999999999999</v>
      </c>
      <c r="DH8" s="123">
        <f t="shared" si="33"/>
        <v>0</v>
      </c>
      <c r="DI8" s="123">
        <f t="shared" si="34"/>
        <v>0</v>
      </c>
      <c r="DJ8" s="123">
        <f t="shared" si="35"/>
        <v>-184.542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-125.495</v>
      </c>
      <c r="G9" s="124">
        <v>-125.495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-77.754999999999995</v>
      </c>
      <c r="N9" s="124">
        <v>-77.754999999999995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125.495</v>
      </c>
      <c r="AF9" s="124">
        <v>77.754999999999995</v>
      </c>
      <c r="AG9" s="124">
        <v>0</v>
      </c>
      <c r="AH9" s="124">
        <v>0</v>
      </c>
      <c r="AI9" s="124">
        <v>203.25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125.495</v>
      </c>
      <c r="BQ9" s="125">
        <f t="shared" si="3"/>
        <v>77.754999999999995</v>
      </c>
      <c r="BR9" s="125">
        <f t="shared" si="3"/>
        <v>0</v>
      </c>
      <c r="BS9" s="125">
        <f t="shared" si="3"/>
        <v>0</v>
      </c>
      <c r="BT9" s="125">
        <f t="shared" si="20"/>
        <v>-203.25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1254.95</v>
      </c>
      <c r="DA9" s="122">
        <f t="shared" si="8"/>
        <v>777.55</v>
      </c>
      <c r="DB9" s="122">
        <f t="shared" si="8"/>
        <v>0</v>
      </c>
      <c r="DC9" s="122">
        <f t="shared" si="8"/>
        <v>0</v>
      </c>
      <c r="DD9" s="122">
        <f t="shared" si="30"/>
        <v>2032.5</v>
      </c>
      <c r="DF9" s="123">
        <f t="shared" si="31"/>
        <v>125.495</v>
      </c>
      <c r="DG9" s="123">
        <f t="shared" si="32"/>
        <v>77.754999999999995</v>
      </c>
      <c r="DH9" s="123">
        <f t="shared" si="33"/>
        <v>0</v>
      </c>
      <c r="DI9" s="123">
        <f t="shared" si="34"/>
        <v>0</v>
      </c>
      <c r="DJ9" s="123">
        <f t="shared" si="35"/>
        <v>-203.25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-137.64099999999999</v>
      </c>
      <c r="G10" s="124">
        <v>-137.64099999999999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-85.281000000000006</v>
      </c>
      <c r="N10" s="124">
        <v>-85.281000000000006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137.64099999999999</v>
      </c>
      <c r="AF10" s="124">
        <v>85.281000000000006</v>
      </c>
      <c r="AG10" s="124">
        <v>0</v>
      </c>
      <c r="AH10" s="124">
        <v>0</v>
      </c>
      <c r="AI10" s="124">
        <v>222.922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137.64099999999999</v>
      </c>
      <c r="BQ10" s="125">
        <f t="shared" si="3"/>
        <v>85.281000000000006</v>
      </c>
      <c r="BR10" s="125">
        <f t="shared" si="3"/>
        <v>0</v>
      </c>
      <c r="BS10" s="125">
        <f t="shared" si="3"/>
        <v>0</v>
      </c>
      <c r="BT10" s="125">
        <f t="shared" si="20"/>
        <v>-222.922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1376.4099999999999</v>
      </c>
      <c r="DA10" s="122">
        <f t="shared" si="8"/>
        <v>852.81000000000006</v>
      </c>
      <c r="DB10" s="122">
        <f t="shared" si="8"/>
        <v>0</v>
      </c>
      <c r="DC10" s="122">
        <f t="shared" si="8"/>
        <v>0</v>
      </c>
      <c r="DD10" s="122">
        <f t="shared" si="30"/>
        <v>2229.2199999999998</v>
      </c>
      <c r="DF10" s="123">
        <f t="shared" si="31"/>
        <v>137.64099999999999</v>
      </c>
      <c r="DG10" s="123">
        <f t="shared" si="32"/>
        <v>85.281000000000006</v>
      </c>
      <c r="DH10" s="123">
        <f t="shared" si="33"/>
        <v>0</v>
      </c>
      <c r="DI10" s="123">
        <f t="shared" si="34"/>
        <v>0</v>
      </c>
      <c r="DJ10" s="123">
        <f t="shared" si="35"/>
        <v>-222.922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-147</v>
      </c>
      <c r="G11" s="124">
        <v>-147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-75</v>
      </c>
      <c r="N11" s="124">
        <v>-75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147</v>
      </c>
      <c r="AF11" s="124">
        <v>75</v>
      </c>
      <c r="AG11" s="124">
        <v>0</v>
      </c>
      <c r="AH11" s="124">
        <v>0</v>
      </c>
      <c r="AI11" s="124">
        <v>222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147</v>
      </c>
      <c r="BQ11" s="125">
        <f t="shared" si="3"/>
        <v>75</v>
      </c>
      <c r="BR11" s="125">
        <f t="shared" si="3"/>
        <v>0</v>
      </c>
      <c r="BS11" s="125">
        <f t="shared" si="3"/>
        <v>0</v>
      </c>
      <c r="BT11" s="125">
        <f t="shared" si="20"/>
        <v>-222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1470</v>
      </c>
      <c r="DA11" s="122">
        <f t="shared" si="8"/>
        <v>750</v>
      </c>
      <c r="DB11" s="122">
        <f t="shared" si="8"/>
        <v>0</v>
      </c>
      <c r="DC11" s="122">
        <f t="shared" si="8"/>
        <v>0</v>
      </c>
      <c r="DD11" s="122">
        <f t="shared" si="30"/>
        <v>2220</v>
      </c>
      <c r="DF11" s="123">
        <f t="shared" si="31"/>
        <v>147</v>
      </c>
      <c r="DG11" s="123">
        <f t="shared" si="32"/>
        <v>75</v>
      </c>
      <c r="DH11" s="123">
        <f t="shared" si="33"/>
        <v>0</v>
      </c>
      <c r="DI11" s="123">
        <f t="shared" si="34"/>
        <v>0</v>
      </c>
      <c r="DJ11" s="123">
        <f t="shared" si="35"/>
        <v>-222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-125</v>
      </c>
      <c r="G12" s="124">
        <v>-125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-55</v>
      </c>
      <c r="N12" s="124">
        <v>-55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125</v>
      </c>
      <c r="AF12" s="124">
        <v>55</v>
      </c>
      <c r="AG12" s="124">
        <v>0</v>
      </c>
      <c r="AH12" s="124">
        <v>0</v>
      </c>
      <c r="AI12" s="124">
        <v>180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125</v>
      </c>
      <c r="BQ12" s="125">
        <f t="shared" si="3"/>
        <v>55</v>
      </c>
      <c r="BR12" s="125">
        <f t="shared" si="3"/>
        <v>0</v>
      </c>
      <c r="BS12" s="125">
        <f t="shared" si="3"/>
        <v>0</v>
      </c>
      <c r="BT12" s="125">
        <f t="shared" si="20"/>
        <v>-180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1250</v>
      </c>
      <c r="DA12" s="122">
        <f t="shared" si="8"/>
        <v>550</v>
      </c>
      <c r="DB12" s="122">
        <f t="shared" si="8"/>
        <v>0</v>
      </c>
      <c r="DC12" s="122">
        <f t="shared" si="8"/>
        <v>0</v>
      </c>
      <c r="DD12" s="122">
        <f t="shared" si="30"/>
        <v>1800</v>
      </c>
      <c r="DF12" s="123">
        <f t="shared" si="31"/>
        <v>125</v>
      </c>
      <c r="DG12" s="123">
        <f t="shared" si="32"/>
        <v>55</v>
      </c>
      <c r="DH12" s="123">
        <f t="shared" si="33"/>
        <v>0</v>
      </c>
      <c r="DI12" s="123">
        <f t="shared" si="34"/>
        <v>0</v>
      </c>
      <c r="DJ12" s="123">
        <f t="shared" si="35"/>
        <v>-180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-109</v>
      </c>
      <c r="G13" s="124">
        <v>-109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-45</v>
      </c>
      <c r="N13" s="124">
        <v>-45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109</v>
      </c>
      <c r="AF13" s="124">
        <v>45</v>
      </c>
      <c r="AG13" s="124">
        <v>0</v>
      </c>
      <c r="AH13" s="124">
        <v>0</v>
      </c>
      <c r="AI13" s="124">
        <v>154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109</v>
      </c>
      <c r="BQ13" s="125">
        <f t="shared" si="3"/>
        <v>45</v>
      </c>
      <c r="BR13" s="125">
        <f t="shared" si="3"/>
        <v>0</v>
      </c>
      <c r="BS13" s="125">
        <f t="shared" si="3"/>
        <v>0</v>
      </c>
      <c r="BT13" s="125">
        <f t="shared" si="20"/>
        <v>-154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1090</v>
      </c>
      <c r="DA13" s="122">
        <f t="shared" si="8"/>
        <v>450</v>
      </c>
      <c r="DB13" s="122">
        <f t="shared" si="8"/>
        <v>0</v>
      </c>
      <c r="DC13" s="122">
        <f t="shared" si="8"/>
        <v>0</v>
      </c>
      <c r="DD13" s="122">
        <f t="shared" si="30"/>
        <v>1540</v>
      </c>
      <c r="DF13" s="123">
        <f t="shared" si="31"/>
        <v>109</v>
      </c>
      <c r="DG13" s="123">
        <f t="shared" si="32"/>
        <v>45</v>
      </c>
      <c r="DH13" s="123">
        <f t="shared" si="33"/>
        <v>0</v>
      </c>
      <c r="DI13" s="123">
        <f t="shared" si="34"/>
        <v>0</v>
      </c>
      <c r="DJ13" s="123">
        <f t="shared" si="35"/>
        <v>-154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-97</v>
      </c>
      <c r="G14" s="124">
        <v>-97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-30</v>
      </c>
      <c r="N14" s="124">
        <v>-30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97</v>
      </c>
      <c r="AF14" s="124">
        <v>30</v>
      </c>
      <c r="AG14" s="124">
        <v>0</v>
      </c>
      <c r="AH14" s="124">
        <v>0</v>
      </c>
      <c r="AI14" s="124">
        <v>127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97</v>
      </c>
      <c r="BQ14" s="125">
        <f t="shared" si="3"/>
        <v>30</v>
      </c>
      <c r="BR14" s="125">
        <f t="shared" si="3"/>
        <v>0</v>
      </c>
      <c r="BS14" s="125">
        <f t="shared" si="3"/>
        <v>0</v>
      </c>
      <c r="BT14" s="125">
        <f t="shared" si="20"/>
        <v>-127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970</v>
      </c>
      <c r="DA14" s="122">
        <f t="shared" si="8"/>
        <v>300</v>
      </c>
      <c r="DB14" s="122">
        <f t="shared" si="8"/>
        <v>0</v>
      </c>
      <c r="DC14" s="122">
        <f t="shared" si="8"/>
        <v>0</v>
      </c>
      <c r="DD14" s="122">
        <f t="shared" si="30"/>
        <v>1270</v>
      </c>
      <c r="DF14" s="123">
        <f t="shared" si="31"/>
        <v>97</v>
      </c>
      <c r="DG14" s="123">
        <f t="shared" si="32"/>
        <v>30</v>
      </c>
      <c r="DH14" s="123">
        <f t="shared" si="33"/>
        <v>0</v>
      </c>
      <c r="DI14" s="123">
        <f t="shared" si="34"/>
        <v>0</v>
      </c>
      <c r="DJ14" s="123">
        <f t="shared" si="35"/>
        <v>-127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-89</v>
      </c>
      <c r="G15" s="124">
        <v>-89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89</v>
      </c>
      <c r="AF15" s="124">
        <v>0</v>
      </c>
      <c r="AG15" s="124">
        <v>0</v>
      </c>
      <c r="AH15" s="124">
        <v>0</v>
      </c>
      <c r="AI15" s="124">
        <v>89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89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-89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890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890</v>
      </c>
      <c r="DF15" s="123">
        <f t="shared" si="31"/>
        <v>89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-89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-70</v>
      </c>
      <c r="G16" s="124">
        <v>-70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70</v>
      </c>
      <c r="AF16" s="124">
        <v>0</v>
      </c>
      <c r="AG16" s="124">
        <v>0</v>
      </c>
      <c r="AH16" s="124">
        <v>0</v>
      </c>
      <c r="AI16" s="124">
        <v>70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70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-70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700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700</v>
      </c>
      <c r="DF16" s="123">
        <f t="shared" si="31"/>
        <v>70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-70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-57</v>
      </c>
      <c r="G17" s="124">
        <v>-57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57</v>
      </c>
      <c r="AF17" s="124">
        <v>0</v>
      </c>
      <c r="AG17" s="124">
        <v>0</v>
      </c>
      <c r="AH17" s="124">
        <v>0</v>
      </c>
      <c r="AI17" s="124">
        <v>57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57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-57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570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570</v>
      </c>
      <c r="DF17" s="123">
        <f t="shared" si="31"/>
        <v>57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-57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-45</v>
      </c>
      <c r="G18" s="124">
        <v>-45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45</v>
      </c>
      <c r="AF18" s="124">
        <v>0</v>
      </c>
      <c r="AG18" s="124">
        <v>0</v>
      </c>
      <c r="AH18" s="124">
        <v>0</v>
      </c>
      <c r="AI18" s="124">
        <v>45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45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-45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450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450</v>
      </c>
      <c r="DF18" s="123">
        <f t="shared" si="31"/>
        <v>45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-45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-39</v>
      </c>
      <c r="G19" s="124">
        <v>-39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39</v>
      </c>
      <c r="AF19" s="124">
        <v>0</v>
      </c>
      <c r="AG19" s="124">
        <v>0</v>
      </c>
      <c r="AH19" s="124">
        <v>0</v>
      </c>
      <c r="AI19" s="124">
        <v>39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39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-39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390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390</v>
      </c>
      <c r="DF19" s="123">
        <f t="shared" si="31"/>
        <v>39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-39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-10.161</v>
      </c>
      <c r="D20" s="124">
        <v>0</v>
      </c>
      <c r="E20" s="124">
        <v>0</v>
      </c>
      <c r="F20" s="124">
        <v>-13.839</v>
      </c>
      <c r="G20" s="124">
        <v>-24</v>
      </c>
      <c r="H20" s="118"/>
      <c r="I20" s="33">
        <v>18</v>
      </c>
      <c r="J20" s="124">
        <v>10.161</v>
      </c>
      <c r="K20" s="124">
        <v>0</v>
      </c>
      <c r="L20" s="124">
        <v>0</v>
      </c>
      <c r="M20" s="124">
        <v>0</v>
      </c>
      <c r="N20" s="124">
        <v>10.161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13.839</v>
      </c>
      <c r="AF20" s="124">
        <v>0</v>
      </c>
      <c r="AG20" s="124">
        <v>0</v>
      </c>
      <c r="AH20" s="124">
        <v>0</v>
      </c>
      <c r="AI20" s="124">
        <v>13.839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10.161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-10.161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13.839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-13.839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101.61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101.61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138.39000000000001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138.39000000000001</v>
      </c>
      <c r="DF20" s="123">
        <f t="shared" si="31"/>
        <v>24</v>
      </c>
      <c r="DG20" s="123">
        <f t="shared" si="32"/>
        <v>-10.161</v>
      </c>
      <c r="DH20" s="123">
        <f t="shared" si="33"/>
        <v>0</v>
      </c>
      <c r="DI20" s="123">
        <f t="shared" si="34"/>
        <v>0</v>
      </c>
      <c r="DJ20" s="123">
        <f t="shared" si="35"/>
        <v>-13.839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-5.08</v>
      </c>
      <c r="D21" s="124">
        <v>0</v>
      </c>
      <c r="E21" s="124">
        <v>0</v>
      </c>
      <c r="F21" s="124">
        <v>-6.92</v>
      </c>
      <c r="G21" s="124">
        <v>-12</v>
      </c>
      <c r="H21" s="118"/>
      <c r="I21" s="33">
        <v>19</v>
      </c>
      <c r="J21" s="124">
        <v>5.08</v>
      </c>
      <c r="K21" s="124">
        <v>0</v>
      </c>
      <c r="L21" s="124">
        <v>0</v>
      </c>
      <c r="M21" s="124">
        <v>0</v>
      </c>
      <c r="N21" s="124">
        <v>5.08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6.92</v>
      </c>
      <c r="AF21" s="124">
        <v>0</v>
      </c>
      <c r="AG21" s="124">
        <v>0</v>
      </c>
      <c r="AH21" s="124">
        <v>0</v>
      </c>
      <c r="AI21" s="124">
        <v>6.92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5.08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-5.08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6.92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-6.92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50.8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50.8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69.2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69.2</v>
      </c>
      <c r="DF21" s="123">
        <f t="shared" si="31"/>
        <v>12</v>
      </c>
      <c r="DG21" s="123">
        <f t="shared" si="32"/>
        <v>-5.08</v>
      </c>
      <c r="DH21" s="123">
        <f t="shared" si="33"/>
        <v>0</v>
      </c>
      <c r="DI21" s="123">
        <f t="shared" si="34"/>
        <v>0</v>
      </c>
      <c r="DJ21" s="123">
        <f t="shared" si="35"/>
        <v>-6.92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-2.117</v>
      </c>
      <c r="D22" s="124">
        <v>0</v>
      </c>
      <c r="E22" s="124">
        <v>0</v>
      </c>
      <c r="F22" s="124">
        <v>-2.883</v>
      </c>
      <c r="G22" s="124">
        <v>-5</v>
      </c>
      <c r="H22" s="118"/>
      <c r="I22" s="33">
        <v>20</v>
      </c>
      <c r="J22" s="124">
        <v>2.117</v>
      </c>
      <c r="K22" s="124">
        <v>0</v>
      </c>
      <c r="L22" s="124">
        <v>0</v>
      </c>
      <c r="M22" s="124">
        <v>0</v>
      </c>
      <c r="N22" s="124">
        <v>2.117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2.883</v>
      </c>
      <c r="AF22" s="124">
        <v>0</v>
      </c>
      <c r="AG22" s="124">
        <v>0</v>
      </c>
      <c r="AH22" s="124">
        <v>0</v>
      </c>
      <c r="AI22" s="124">
        <v>2.883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2.117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-2.117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2.883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-2.883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21.17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21.17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28.83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28.83</v>
      </c>
      <c r="DF22" s="123">
        <f t="shared" si="31"/>
        <v>5</v>
      </c>
      <c r="DG22" s="123">
        <f t="shared" si="32"/>
        <v>-2.117</v>
      </c>
      <c r="DH22" s="123">
        <f t="shared" si="33"/>
        <v>0</v>
      </c>
      <c r="DI22" s="123">
        <f t="shared" si="34"/>
        <v>0</v>
      </c>
      <c r="DJ22" s="123">
        <f t="shared" si="35"/>
        <v>-2.883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-15</v>
      </c>
      <c r="N23" s="124">
        <v>-15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15</v>
      </c>
      <c r="AG23" s="124">
        <v>0</v>
      </c>
      <c r="AH23" s="124">
        <v>0</v>
      </c>
      <c r="AI23" s="124">
        <v>15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15</v>
      </c>
      <c r="BR23" s="125">
        <f t="shared" si="3"/>
        <v>0</v>
      </c>
      <c r="BS23" s="125">
        <f t="shared" si="3"/>
        <v>0</v>
      </c>
      <c r="BT23" s="125">
        <f t="shared" si="20"/>
        <v>-15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150</v>
      </c>
      <c r="DB23" s="122">
        <f t="shared" si="8"/>
        <v>0</v>
      </c>
      <c r="DC23" s="122">
        <f t="shared" si="8"/>
        <v>0</v>
      </c>
      <c r="DD23" s="122">
        <f t="shared" si="30"/>
        <v>150</v>
      </c>
      <c r="DF23" s="123">
        <f t="shared" si="31"/>
        <v>0</v>
      </c>
      <c r="DG23" s="123">
        <f t="shared" si="32"/>
        <v>15</v>
      </c>
      <c r="DH23" s="123">
        <f t="shared" si="33"/>
        <v>0</v>
      </c>
      <c r="DI23" s="123">
        <f t="shared" si="34"/>
        <v>0</v>
      </c>
      <c r="DJ23" s="123">
        <f t="shared" si="35"/>
        <v>-15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-15</v>
      </c>
      <c r="N24" s="124">
        <v>-15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15</v>
      </c>
      <c r="AG24" s="124">
        <v>0</v>
      </c>
      <c r="AH24" s="124">
        <v>0</v>
      </c>
      <c r="AI24" s="124">
        <v>15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15</v>
      </c>
      <c r="BR24" s="125">
        <f t="shared" si="3"/>
        <v>0</v>
      </c>
      <c r="BS24" s="125">
        <f t="shared" si="3"/>
        <v>0</v>
      </c>
      <c r="BT24" s="125">
        <f t="shared" si="20"/>
        <v>-15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150</v>
      </c>
      <c r="DB24" s="122">
        <f t="shared" si="8"/>
        <v>0</v>
      </c>
      <c r="DC24" s="122">
        <f t="shared" si="8"/>
        <v>0</v>
      </c>
      <c r="DD24" s="122">
        <f t="shared" si="30"/>
        <v>150</v>
      </c>
      <c r="DF24" s="123">
        <f t="shared" si="31"/>
        <v>0</v>
      </c>
      <c r="DG24" s="123">
        <f t="shared" si="32"/>
        <v>15</v>
      </c>
      <c r="DH24" s="123">
        <f t="shared" si="33"/>
        <v>0</v>
      </c>
      <c r="DI24" s="123">
        <f t="shared" si="34"/>
        <v>0</v>
      </c>
      <c r="DJ24" s="123">
        <f t="shared" si="35"/>
        <v>-15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-10</v>
      </c>
      <c r="N25" s="124">
        <v>-10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10</v>
      </c>
      <c r="AG25" s="124">
        <v>0</v>
      </c>
      <c r="AH25" s="124">
        <v>0</v>
      </c>
      <c r="AI25" s="124">
        <v>10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10</v>
      </c>
      <c r="BR25" s="125">
        <f t="shared" si="3"/>
        <v>0</v>
      </c>
      <c r="BS25" s="125">
        <f t="shared" si="3"/>
        <v>0</v>
      </c>
      <c r="BT25" s="125">
        <f t="shared" si="20"/>
        <v>-10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100</v>
      </c>
      <c r="DB25" s="122">
        <f t="shared" si="8"/>
        <v>0</v>
      </c>
      <c r="DC25" s="122">
        <f t="shared" si="8"/>
        <v>0</v>
      </c>
      <c r="DD25" s="122">
        <f t="shared" si="30"/>
        <v>100</v>
      </c>
      <c r="DF25" s="123">
        <f t="shared" si="31"/>
        <v>0</v>
      </c>
      <c r="DG25" s="123">
        <f t="shared" si="32"/>
        <v>10</v>
      </c>
      <c r="DH25" s="123">
        <f t="shared" si="33"/>
        <v>0</v>
      </c>
      <c r="DI25" s="123">
        <f t="shared" si="34"/>
        <v>0</v>
      </c>
      <c r="DJ25" s="123">
        <f t="shared" si="35"/>
        <v>-10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-15</v>
      </c>
      <c r="N26" s="124">
        <v>-15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15</v>
      </c>
      <c r="AG26" s="124">
        <v>0</v>
      </c>
      <c r="AH26" s="124">
        <v>0</v>
      </c>
      <c r="AI26" s="124">
        <v>15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15</v>
      </c>
      <c r="BR26" s="125">
        <f t="shared" si="3"/>
        <v>0</v>
      </c>
      <c r="BS26" s="125">
        <f t="shared" si="3"/>
        <v>0</v>
      </c>
      <c r="BT26" s="125">
        <f t="shared" si="20"/>
        <v>-15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150</v>
      </c>
      <c r="DB26" s="122">
        <f t="shared" si="8"/>
        <v>0</v>
      </c>
      <c r="DC26" s="122">
        <f t="shared" si="8"/>
        <v>0</v>
      </c>
      <c r="DD26" s="122">
        <f t="shared" si="30"/>
        <v>150</v>
      </c>
      <c r="DF26" s="123">
        <f t="shared" si="31"/>
        <v>0</v>
      </c>
      <c r="DG26" s="123">
        <f t="shared" si="32"/>
        <v>15</v>
      </c>
      <c r="DH26" s="123">
        <f t="shared" si="33"/>
        <v>0</v>
      </c>
      <c r="DI26" s="123">
        <f t="shared" si="34"/>
        <v>0</v>
      </c>
      <c r="DJ26" s="123">
        <f t="shared" si="35"/>
        <v>-15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-30</v>
      </c>
      <c r="N27" s="124">
        <v>-30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30</v>
      </c>
      <c r="AG27" s="124">
        <v>0</v>
      </c>
      <c r="AH27" s="124">
        <v>0</v>
      </c>
      <c r="AI27" s="124">
        <v>30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30</v>
      </c>
      <c r="BR27" s="125">
        <f t="shared" si="3"/>
        <v>0</v>
      </c>
      <c r="BS27" s="125">
        <f t="shared" si="3"/>
        <v>0</v>
      </c>
      <c r="BT27" s="125">
        <f t="shared" si="20"/>
        <v>-30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300</v>
      </c>
      <c r="DB27" s="122">
        <f t="shared" si="8"/>
        <v>0</v>
      </c>
      <c r="DC27" s="122">
        <f t="shared" si="8"/>
        <v>0</v>
      </c>
      <c r="DD27" s="122">
        <f t="shared" si="30"/>
        <v>300</v>
      </c>
      <c r="DF27" s="123">
        <f t="shared" si="31"/>
        <v>0</v>
      </c>
      <c r="DG27" s="123">
        <f t="shared" si="32"/>
        <v>30</v>
      </c>
      <c r="DH27" s="123">
        <f t="shared" si="33"/>
        <v>0</v>
      </c>
      <c r="DI27" s="123">
        <f t="shared" si="34"/>
        <v>0</v>
      </c>
      <c r="DJ27" s="123">
        <f t="shared" si="35"/>
        <v>-30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-50</v>
      </c>
      <c r="N28" s="124">
        <v>-50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50</v>
      </c>
      <c r="AG28" s="124">
        <v>0</v>
      </c>
      <c r="AH28" s="124">
        <v>0</v>
      </c>
      <c r="AI28" s="124">
        <v>50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50</v>
      </c>
      <c r="BR28" s="125">
        <f t="shared" si="3"/>
        <v>0</v>
      </c>
      <c r="BS28" s="125">
        <f t="shared" si="3"/>
        <v>0</v>
      </c>
      <c r="BT28" s="125">
        <f t="shared" si="20"/>
        <v>-50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500</v>
      </c>
      <c r="DB28" s="122">
        <f t="shared" si="8"/>
        <v>0</v>
      </c>
      <c r="DC28" s="122">
        <f t="shared" si="8"/>
        <v>0</v>
      </c>
      <c r="DD28" s="122">
        <f t="shared" si="30"/>
        <v>500</v>
      </c>
      <c r="DF28" s="123">
        <f t="shared" si="31"/>
        <v>0</v>
      </c>
      <c r="DG28" s="123">
        <f t="shared" si="32"/>
        <v>50</v>
      </c>
      <c r="DH28" s="123">
        <f t="shared" si="33"/>
        <v>0</v>
      </c>
      <c r="DI28" s="123">
        <f t="shared" si="34"/>
        <v>0</v>
      </c>
      <c r="DJ28" s="123">
        <f t="shared" si="35"/>
        <v>-50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-60</v>
      </c>
      <c r="N29" s="124">
        <v>-60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60</v>
      </c>
      <c r="AG29" s="124">
        <v>0</v>
      </c>
      <c r="AH29" s="124">
        <v>0</v>
      </c>
      <c r="AI29" s="124">
        <v>60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60</v>
      </c>
      <c r="BR29" s="125">
        <f t="shared" si="3"/>
        <v>0</v>
      </c>
      <c r="BS29" s="125">
        <f t="shared" si="3"/>
        <v>0</v>
      </c>
      <c r="BT29" s="125">
        <f t="shared" si="20"/>
        <v>-60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600</v>
      </c>
      <c r="DB29" s="122">
        <f t="shared" si="8"/>
        <v>0</v>
      </c>
      <c r="DC29" s="122">
        <f t="shared" si="8"/>
        <v>0</v>
      </c>
      <c r="DD29" s="122">
        <f t="shared" si="30"/>
        <v>600</v>
      </c>
      <c r="DF29" s="123">
        <f t="shared" si="31"/>
        <v>0</v>
      </c>
      <c r="DG29" s="123">
        <f t="shared" si="32"/>
        <v>60</v>
      </c>
      <c r="DH29" s="123">
        <f t="shared" si="33"/>
        <v>0</v>
      </c>
      <c r="DI29" s="123">
        <f t="shared" si="34"/>
        <v>0</v>
      </c>
      <c r="DJ29" s="123">
        <f t="shared" si="35"/>
        <v>-60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-55</v>
      </c>
      <c r="N30" s="124">
        <v>-55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55</v>
      </c>
      <c r="AG30" s="124">
        <v>0</v>
      </c>
      <c r="AH30" s="124">
        <v>0</v>
      </c>
      <c r="AI30" s="124">
        <v>55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55</v>
      </c>
      <c r="BR30" s="125">
        <f t="shared" si="3"/>
        <v>0</v>
      </c>
      <c r="BS30" s="125">
        <f t="shared" si="3"/>
        <v>0</v>
      </c>
      <c r="BT30" s="125">
        <f t="shared" si="20"/>
        <v>-55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550</v>
      </c>
      <c r="DB30" s="122">
        <f t="shared" si="8"/>
        <v>0</v>
      </c>
      <c r="DC30" s="122">
        <f t="shared" si="8"/>
        <v>0</v>
      </c>
      <c r="DD30" s="122">
        <f t="shared" si="30"/>
        <v>550</v>
      </c>
      <c r="DF30" s="123">
        <f t="shared" si="31"/>
        <v>0</v>
      </c>
      <c r="DG30" s="123">
        <f t="shared" si="32"/>
        <v>55</v>
      </c>
      <c r="DH30" s="123">
        <f t="shared" si="33"/>
        <v>0</v>
      </c>
      <c r="DI30" s="123">
        <f t="shared" si="34"/>
        <v>0</v>
      </c>
      <c r="DJ30" s="123">
        <f t="shared" si="35"/>
        <v>-55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-30</v>
      </c>
      <c r="N31" s="124">
        <v>-30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30</v>
      </c>
      <c r="AG31" s="124">
        <v>0</v>
      </c>
      <c r="AH31" s="124">
        <v>0</v>
      </c>
      <c r="AI31" s="124">
        <v>30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30</v>
      </c>
      <c r="BR31" s="125">
        <f t="shared" si="3"/>
        <v>0</v>
      </c>
      <c r="BS31" s="125">
        <f t="shared" si="3"/>
        <v>0</v>
      </c>
      <c r="BT31" s="125">
        <f t="shared" si="20"/>
        <v>-30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300</v>
      </c>
      <c r="DB31" s="122">
        <f t="shared" si="8"/>
        <v>0</v>
      </c>
      <c r="DC31" s="122">
        <f t="shared" si="8"/>
        <v>0</v>
      </c>
      <c r="DD31" s="122">
        <f t="shared" si="30"/>
        <v>300</v>
      </c>
      <c r="DF31" s="123">
        <f t="shared" si="31"/>
        <v>0</v>
      </c>
      <c r="DG31" s="123">
        <f t="shared" si="32"/>
        <v>30</v>
      </c>
      <c r="DH31" s="123">
        <f t="shared" si="33"/>
        <v>0</v>
      </c>
      <c r="DI31" s="123">
        <f t="shared" si="34"/>
        <v>0</v>
      </c>
      <c r="DJ31" s="123">
        <f t="shared" si="35"/>
        <v>-30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-5</v>
      </c>
      <c r="N51" s="124">
        <v>-5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5</v>
      </c>
      <c r="AG51" s="124">
        <v>0</v>
      </c>
      <c r="AH51" s="124">
        <v>0</v>
      </c>
      <c r="AI51" s="124">
        <v>5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5</v>
      </c>
      <c r="BR51" s="125">
        <f t="shared" si="3"/>
        <v>0</v>
      </c>
      <c r="BS51" s="125">
        <f t="shared" si="3"/>
        <v>0</v>
      </c>
      <c r="BT51" s="125">
        <f t="shared" si="20"/>
        <v>-5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50</v>
      </c>
      <c r="DB51" s="122">
        <f t="shared" si="8"/>
        <v>0</v>
      </c>
      <c r="DC51" s="122">
        <f t="shared" si="8"/>
        <v>0</v>
      </c>
      <c r="DD51" s="122">
        <f t="shared" si="30"/>
        <v>50</v>
      </c>
      <c r="DF51" s="123">
        <f t="shared" si="31"/>
        <v>0</v>
      </c>
      <c r="DG51" s="123">
        <f t="shared" si="32"/>
        <v>5</v>
      </c>
      <c r="DH51" s="123">
        <f t="shared" si="33"/>
        <v>0</v>
      </c>
      <c r="DI51" s="123">
        <f t="shared" si="34"/>
        <v>0</v>
      </c>
      <c r="DJ51" s="123">
        <f t="shared" si="35"/>
        <v>-5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-5</v>
      </c>
      <c r="N52" s="124">
        <v>-5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5</v>
      </c>
      <c r="AG52" s="124">
        <v>0</v>
      </c>
      <c r="AH52" s="124">
        <v>0</v>
      </c>
      <c r="AI52" s="124">
        <v>5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5</v>
      </c>
      <c r="BR52" s="125">
        <f t="shared" si="3"/>
        <v>0</v>
      </c>
      <c r="BS52" s="125">
        <f t="shared" si="3"/>
        <v>0</v>
      </c>
      <c r="BT52" s="125">
        <f t="shared" si="20"/>
        <v>-5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50</v>
      </c>
      <c r="DB52" s="122">
        <f t="shared" si="8"/>
        <v>0</v>
      </c>
      <c r="DC52" s="122">
        <f t="shared" si="8"/>
        <v>0</v>
      </c>
      <c r="DD52" s="122">
        <f t="shared" si="30"/>
        <v>50</v>
      </c>
      <c r="DF52" s="123">
        <f t="shared" si="31"/>
        <v>0</v>
      </c>
      <c r="DG52" s="123">
        <f t="shared" si="32"/>
        <v>5</v>
      </c>
      <c r="DH52" s="123">
        <f t="shared" si="33"/>
        <v>0</v>
      </c>
      <c r="DI52" s="123">
        <f t="shared" si="34"/>
        <v>0</v>
      </c>
      <c r="DJ52" s="123">
        <f t="shared" si="35"/>
        <v>-5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-10</v>
      </c>
      <c r="N53" s="124">
        <v>-10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10</v>
      </c>
      <c r="AG53" s="124">
        <v>0</v>
      </c>
      <c r="AH53" s="124">
        <v>0</v>
      </c>
      <c r="AI53" s="124">
        <v>10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10</v>
      </c>
      <c r="BR53" s="125">
        <f t="shared" si="3"/>
        <v>0</v>
      </c>
      <c r="BS53" s="125">
        <f t="shared" si="3"/>
        <v>0</v>
      </c>
      <c r="BT53" s="125">
        <f t="shared" si="20"/>
        <v>-10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100</v>
      </c>
      <c r="DB53" s="122">
        <f t="shared" si="8"/>
        <v>0</v>
      </c>
      <c r="DC53" s="122">
        <f t="shared" si="8"/>
        <v>0</v>
      </c>
      <c r="DD53" s="122">
        <f t="shared" si="30"/>
        <v>100</v>
      </c>
      <c r="DF53" s="123">
        <f t="shared" si="31"/>
        <v>0</v>
      </c>
      <c r="DG53" s="123">
        <f t="shared" si="32"/>
        <v>10</v>
      </c>
      <c r="DH53" s="123">
        <f t="shared" si="33"/>
        <v>0</v>
      </c>
      <c r="DI53" s="123">
        <f t="shared" si="34"/>
        <v>0</v>
      </c>
      <c r="DJ53" s="123">
        <f t="shared" si="35"/>
        <v>-10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-5</v>
      </c>
      <c r="N54" s="124">
        <v>-5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5</v>
      </c>
      <c r="AG54" s="124">
        <v>0</v>
      </c>
      <c r="AH54" s="124">
        <v>0</v>
      </c>
      <c r="AI54" s="124">
        <v>5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5</v>
      </c>
      <c r="BR54" s="125">
        <f t="shared" si="3"/>
        <v>0</v>
      </c>
      <c r="BS54" s="125">
        <f t="shared" si="3"/>
        <v>0</v>
      </c>
      <c r="BT54" s="125">
        <f t="shared" si="20"/>
        <v>-5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50</v>
      </c>
      <c r="DB54" s="122">
        <f t="shared" si="8"/>
        <v>0</v>
      </c>
      <c r="DC54" s="122">
        <f t="shared" si="8"/>
        <v>0</v>
      </c>
      <c r="DD54" s="122">
        <f t="shared" si="30"/>
        <v>50</v>
      </c>
      <c r="DF54" s="123">
        <f t="shared" si="31"/>
        <v>0</v>
      </c>
      <c r="DG54" s="123">
        <f t="shared" si="32"/>
        <v>5</v>
      </c>
      <c r="DH54" s="123">
        <f t="shared" si="33"/>
        <v>0</v>
      </c>
      <c r="DI54" s="123">
        <f t="shared" si="34"/>
        <v>0</v>
      </c>
      <c r="DJ54" s="123">
        <f t="shared" si="35"/>
        <v>-5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-5</v>
      </c>
      <c r="N55" s="124">
        <v>-5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5</v>
      </c>
      <c r="AG55" s="124">
        <v>0</v>
      </c>
      <c r="AH55" s="124">
        <v>0</v>
      </c>
      <c r="AI55" s="124">
        <v>5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5</v>
      </c>
      <c r="BR55" s="125">
        <f t="shared" si="3"/>
        <v>0</v>
      </c>
      <c r="BS55" s="125">
        <f t="shared" si="3"/>
        <v>0</v>
      </c>
      <c r="BT55" s="125">
        <f t="shared" si="20"/>
        <v>-5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50</v>
      </c>
      <c r="DB55" s="122">
        <f t="shared" si="8"/>
        <v>0</v>
      </c>
      <c r="DC55" s="122">
        <f t="shared" si="8"/>
        <v>0</v>
      </c>
      <c r="DD55" s="122">
        <f t="shared" si="30"/>
        <v>50</v>
      </c>
      <c r="DF55" s="123">
        <f t="shared" si="31"/>
        <v>0</v>
      </c>
      <c r="DG55" s="123">
        <f t="shared" si="32"/>
        <v>5</v>
      </c>
      <c r="DH55" s="123">
        <f t="shared" si="33"/>
        <v>0</v>
      </c>
      <c r="DI55" s="123">
        <f t="shared" si="34"/>
        <v>0</v>
      </c>
      <c r="DJ55" s="123">
        <f t="shared" si="35"/>
        <v>-5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-15</v>
      </c>
      <c r="N56" s="124">
        <v>-15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15</v>
      </c>
      <c r="AG56" s="124">
        <v>0</v>
      </c>
      <c r="AH56" s="124">
        <v>0</v>
      </c>
      <c r="AI56" s="124">
        <v>15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15</v>
      </c>
      <c r="BR56" s="125">
        <f t="shared" si="3"/>
        <v>0</v>
      </c>
      <c r="BS56" s="125">
        <f t="shared" si="3"/>
        <v>0</v>
      </c>
      <c r="BT56" s="125">
        <f t="shared" si="20"/>
        <v>-15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150</v>
      </c>
      <c r="DB56" s="122">
        <f t="shared" si="8"/>
        <v>0</v>
      </c>
      <c r="DC56" s="122">
        <f t="shared" si="8"/>
        <v>0</v>
      </c>
      <c r="DD56" s="122">
        <f t="shared" si="30"/>
        <v>150</v>
      </c>
      <c r="DF56" s="123">
        <f t="shared" si="31"/>
        <v>0</v>
      </c>
      <c r="DG56" s="123">
        <f t="shared" si="32"/>
        <v>15</v>
      </c>
      <c r="DH56" s="123">
        <f t="shared" si="33"/>
        <v>0</v>
      </c>
      <c r="DI56" s="123">
        <f t="shared" si="34"/>
        <v>0</v>
      </c>
      <c r="DJ56" s="123">
        <f t="shared" si="35"/>
        <v>-15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-15</v>
      </c>
      <c r="N57" s="124">
        <v>-15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15</v>
      </c>
      <c r="AG57" s="124">
        <v>0</v>
      </c>
      <c r="AH57" s="124">
        <v>0</v>
      </c>
      <c r="AI57" s="124">
        <v>15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15</v>
      </c>
      <c r="BR57" s="125">
        <f t="shared" si="3"/>
        <v>0</v>
      </c>
      <c r="BS57" s="125">
        <f t="shared" si="3"/>
        <v>0</v>
      </c>
      <c r="BT57" s="125">
        <f t="shared" si="20"/>
        <v>-15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150</v>
      </c>
      <c r="DB57" s="122">
        <f t="shared" si="8"/>
        <v>0</v>
      </c>
      <c r="DC57" s="122">
        <f t="shared" si="8"/>
        <v>0</v>
      </c>
      <c r="DD57" s="122">
        <f t="shared" si="30"/>
        <v>150</v>
      </c>
      <c r="DF57" s="123">
        <f t="shared" si="31"/>
        <v>0</v>
      </c>
      <c r="DG57" s="123">
        <f t="shared" si="32"/>
        <v>15</v>
      </c>
      <c r="DH57" s="123">
        <f t="shared" si="33"/>
        <v>0</v>
      </c>
      <c r="DI57" s="123">
        <f t="shared" si="34"/>
        <v>0</v>
      </c>
      <c r="DJ57" s="123">
        <f t="shared" si="35"/>
        <v>-15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-20</v>
      </c>
      <c r="N58" s="124">
        <v>-20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20</v>
      </c>
      <c r="AG58" s="124">
        <v>0</v>
      </c>
      <c r="AH58" s="124">
        <v>0</v>
      </c>
      <c r="AI58" s="124">
        <v>20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20</v>
      </c>
      <c r="BR58" s="125">
        <f t="shared" si="3"/>
        <v>0</v>
      </c>
      <c r="BS58" s="125">
        <f t="shared" si="3"/>
        <v>0</v>
      </c>
      <c r="BT58" s="125">
        <f t="shared" si="20"/>
        <v>-20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200</v>
      </c>
      <c r="DB58" s="122">
        <f t="shared" si="8"/>
        <v>0</v>
      </c>
      <c r="DC58" s="122">
        <f t="shared" si="8"/>
        <v>0</v>
      </c>
      <c r="DD58" s="122">
        <f t="shared" si="30"/>
        <v>200</v>
      </c>
      <c r="DF58" s="123">
        <f t="shared" si="31"/>
        <v>0</v>
      </c>
      <c r="DG58" s="123">
        <f t="shared" si="32"/>
        <v>20</v>
      </c>
      <c r="DH58" s="123">
        <f t="shared" si="33"/>
        <v>0</v>
      </c>
      <c r="DI58" s="123">
        <f t="shared" si="34"/>
        <v>0</v>
      </c>
      <c r="DJ58" s="123">
        <f t="shared" si="35"/>
        <v>-20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-20</v>
      </c>
      <c r="N59" s="124">
        <v>-20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20</v>
      </c>
      <c r="AG59" s="124">
        <v>0</v>
      </c>
      <c r="AH59" s="124">
        <v>0</v>
      </c>
      <c r="AI59" s="124">
        <v>20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20</v>
      </c>
      <c r="BR59" s="125">
        <f t="shared" si="3"/>
        <v>0</v>
      </c>
      <c r="BS59" s="125">
        <f t="shared" si="3"/>
        <v>0</v>
      </c>
      <c r="BT59" s="125">
        <f t="shared" si="20"/>
        <v>-20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200</v>
      </c>
      <c r="DB59" s="122">
        <f t="shared" si="8"/>
        <v>0</v>
      </c>
      <c r="DC59" s="122">
        <f t="shared" si="8"/>
        <v>0</v>
      </c>
      <c r="DD59" s="122">
        <f t="shared" si="30"/>
        <v>200</v>
      </c>
      <c r="DF59" s="123">
        <f t="shared" si="31"/>
        <v>0</v>
      </c>
      <c r="DG59" s="123">
        <f t="shared" si="32"/>
        <v>20</v>
      </c>
      <c r="DH59" s="123">
        <f t="shared" si="33"/>
        <v>0</v>
      </c>
      <c r="DI59" s="123">
        <f t="shared" si="34"/>
        <v>0</v>
      </c>
      <c r="DJ59" s="123">
        <f t="shared" si="35"/>
        <v>-20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-20</v>
      </c>
      <c r="N60" s="124">
        <v>-20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20</v>
      </c>
      <c r="AG60" s="124">
        <v>0</v>
      </c>
      <c r="AH60" s="124">
        <v>0</v>
      </c>
      <c r="AI60" s="124">
        <v>20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20</v>
      </c>
      <c r="BR60" s="125">
        <f t="shared" si="3"/>
        <v>0</v>
      </c>
      <c r="BS60" s="125">
        <f t="shared" si="3"/>
        <v>0</v>
      </c>
      <c r="BT60" s="125">
        <f t="shared" si="20"/>
        <v>-20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200</v>
      </c>
      <c r="DB60" s="122">
        <f t="shared" si="8"/>
        <v>0</v>
      </c>
      <c r="DC60" s="122">
        <f t="shared" si="8"/>
        <v>0</v>
      </c>
      <c r="DD60" s="122">
        <f t="shared" si="30"/>
        <v>200</v>
      </c>
      <c r="DF60" s="123">
        <f t="shared" si="31"/>
        <v>0</v>
      </c>
      <c r="DG60" s="123">
        <f t="shared" si="32"/>
        <v>20</v>
      </c>
      <c r="DH60" s="123">
        <f t="shared" si="33"/>
        <v>0</v>
      </c>
      <c r="DI60" s="123">
        <f t="shared" si="34"/>
        <v>0</v>
      </c>
      <c r="DJ60" s="123">
        <f t="shared" si="35"/>
        <v>-20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-35</v>
      </c>
      <c r="N61" s="124">
        <v>-35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35</v>
      </c>
      <c r="AG61" s="124">
        <v>0</v>
      </c>
      <c r="AH61" s="124">
        <v>0</v>
      </c>
      <c r="AI61" s="124">
        <v>35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35</v>
      </c>
      <c r="BR61" s="125">
        <f t="shared" si="3"/>
        <v>0</v>
      </c>
      <c r="BS61" s="125">
        <f t="shared" si="3"/>
        <v>0</v>
      </c>
      <c r="BT61" s="125">
        <f t="shared" si="20"/>
        <v>-35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350</v>
      </c>
      <c r="DB61" s="122">
        <f t="shared" si="8"/>
        <v>0</v>
      </c>
      <c r="DC61" s="122">
        <f t="shared" si="8"/>
        <v>0</v>
      </c>
      <c r="DD61" s="122">
        <f t="shared" si="30"/>
        <v>350</v>
      </c>
      <c r="DF61" s="123">
        <f t="shared" si="31"/>
        <v>0</v>
      </c>
      <c r="DG61" s="123">
        <f t="shared" si="32"/>
        <v>35</v>
      </c>
      <c r="DH61" s="123">
        <f t="shared" si="33"/>
        <v>0</v>
      </c>
      <c r="DI61" s="123">
        <f t="shared" si="34"/>
        <v>0</v>
      </c>
      <c r="DJ61" s="123">
        <f t="shared" si="35"/>
        <v>-35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-40</v>
      </c>
      <c r="N62" s="124">
        <v>-40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40</v>
      </c>
      <c r="AG62" s="124">
        <v>0</v>
      </c>
      <c r="AH62" s="124">
        <v>0</v>
      </c>
      <c r="AI62" s="124">
        <v>40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40</v>
      </c>
      <c r="BR62" s="125">
        <f t="shared" si="3"/>
        <v>0</v>
      </c>
      <c r="BS62" s="125">
        <f t="shared" si="3"/>
        <v>0</v>
      </c>
      <c r="BT62" s="125">
        <f t="shared" si="20"/>
        <v>-40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400</v>
      </c>
      <c r="DB62" s="122">
        <f t="shared" si="8"/>
        <v>0</v>
      </c>
      <c r="DC62" s="122">
        <f t="shared" si="8"/>
        <v>0</v>
      </c>
      <c r="DD62" s="122">
        <f t="shared" si="30"/>
        <v>400</v>
      </c>
      <c r="DF62" s="123">
        <f t="shared" si="31"/>
        <v>0</v>
      </c>
      <c r="DG62" s="123">
        <f t="shared" si="32"/>
        <v>40</v>
      </c>
      <c r="DH62" s="123">
        <f t="shared" si="33"/>
        <v>0</v>
      </c>
      <c r="DI62" s="123">
        <f t="shared" si="34"/>
        <v>0</v>
      </c>
      <c r="DJ62" s="123">
        <f t="shared" si="35"/>
        <v>-40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-55</v>
      </c>
      <c r="N63" s="124">
        <v>-55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55</v>
      </c>
      <c r="AG63" s="124">
        <v>0</v>
      </c>
      <c r="AH63" s="124">
        <v>0</v>
      </c>
      <c r="AI63" s="124">
        <v>55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55</v>
      </c>
      <c r="BR63" s="125">
        <f t="shared" si="3"/>
        <v>0</v>
      </c>
      <c r="BS63" s="125">
        <f t="shared" si="3"/>
        <v>0</v>
      </c>
      <c r="BT63" s="125">
        <f t="shared" si="20"/>
        <v>-55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550</v>
      </c>
      <c r="DB63" s="122">
        <f t="shared" si="8"/>
        <v>0</v>
      </c>
      <c r="DC63" s="122">
        <f t="shared" si="8"/>
        <v>0</v>
      </c>
      <c r="DD63" s="122">
        <f t="shared" si="30"/>
        <v>550</v>
      </c>
      <c r="DF63" s="123">
        <f t="shared" si="31"/>
        <v>0</v>
      </c>
      <c r="DG63" s="123">
        <f t="shared" si="32"/>
        <v>55</v>
      </c>
      <c r="DH63" s="123">
        <f t="shared" si="33"/>
        <v>0</v>
      </c>
      <c r="DI63" s="123">
        <f t="shared" si="34"/>
        <v>0</v>
      </c>
      <c r="DJ63" s="123">
        <f t="shared" si="35"/>
        <v>-55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-20</v>
      </c>
      <c r="G64" s="124">
        <v>-20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-70</v>
      </c>
      <c r="N64" s="124">
        <v>-70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20</v>
      </c>
      <c r="AF64" s="124">
        <v>70</v>
      </c>
      <c r="AG64" s="124">
        <v>0</v>
      </c>
      <c r="AH64" s="124">
        <v>0</v>
      </c>
      <c r="AI64" s="124">
        <v>90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20</v>
      </c>
      <c r="BQ64" s="125">
        <f t="shared" si="3"/>
        <v>70</v>
      </c>
      <c r="BR64" s="125">
        <f t="shared" si="3"/>
        <v>0</v>
      </c>
      <c r="BS64" s="125">
        <f t="shared" si="3"/>
        <v>0</v>
      </c>
      <c r="BT64" s="125">
        <f t="shared" si="20"/>
        <v>-90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200</v>
      </c>
      <c r="DA64" s="122">
        <f t="shared" si="8"/>
        <v>700</v>
      </c>
      <c r="DB64" s="122">
        <f t="shared" si="8"/>
        <v>0</v>
      </c>
      <c r="DC64" s="122">
        <f t="shared" si="8"/>
        <v>0</v>
      </c>
      <c r="DD64" s="122">
        <f t="shared" si="30"/>
        <v>900</v>
      </c>
      <c r="DF64" s="123">
        <f t="shared" si="31"/>
        <v>20</v>
      </c>
      <c r="DG64" s="123">
        <f t="shared" si="32"/>
        <v>70</v>
      </c>
      <c r="DH64" s="123">
        <f t="shared" si="33"/>
        <v>0</v>
      </c>
      <c r="DI64" s="123">
        <f t="shared" si="34"/>
        <v>0</v>
      </c>
      <c r="DJ64" s="123">
        <f t="shared" si="35"/>
        <v>-90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-51</v>
      </c>
      <c r="G65" s="124">
        <v>-51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-90</v>
      </c>
      <c r="N65" s="124">
        <v>-90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51</v>
      </c>
      <c r="AF65" s="124">
        <v>90</v>
      </c>
      <c r="AG65" s="124">
        <v>0</v>
      </c>
      <c r="AH65" s="124">
        <v>0</v>
      </c>
      <c r="AI65" s="124">
        <v>141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51</v>
      </c>
      <c r="BQ65" s="125">
        <f t="shared" si="3"/>
        <v>90</v>
      </c>
      <c r="BR65" s="125">
        <f t="shared" si="3"/>
        <v>0</v>
      </c>
      <c r="BS65" s="125">
        <f t="shared" si="3"/>
        <v>0</v>
      </c>
      <c r="BT65" s="125">
        <f t="shared" si="20"/>
        <v>-141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510</v>
      </c>
      <c r="DA65" s="122">
        <f t="shared" si="8"/>
        <v>900</v>
      </c>
      <c r="DB65" s="122">
        <f t="shared" si="8"/>
        <v>0</v>
      </c>
      <c r="DC65" s="122">
        <f t="shared" si="8"/>
        <v>0</v>
      </c>
      <c r="DD65" s="122">
        <f t="shared" si="30"/>
        <v>1410</v>
      </c>
      <c r="DF65" s="123">
        <f t="shared" si="31"/>
        <v>51</v>
      </c>
      <c r="DG65" s="123">
        <f t="shared" si="32"/>
        <v>90</v>
      </c>
      <c r="DH65" s="123">
        <f t="shared" si="33"/>
        <v>0</v>
      </c>
      <c r="DI65" s="123">
        <f t="shared" si="34"/>
        <v>0</v>
      </c>
      <c r="DJ65" s="123">
        <f t="shared" si="35"/>
        <v>-141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-88</v>
      </c>
      <c r="G66" s="124">
        <v>-88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-95</v>
      </c>
      <c r="N66" s="124">
        <v>-95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88</v>
      </c>
      <c r="AF66" s="124">
        <v>95</v>
      </c>
      <c r="AG66" s="124">
        <v>0</v>
      </c>
      <c r="AH66" s="124">
        <v>0</v>
      </c>
      <c r="AI66" s="124">
        <v>183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88</v>
      </c>
      <c r="BQ66" s="125">
        <f t="shared" si="3"/>
        <v>95</v>
      </c>
      <c r="BR66" s="125">
        <f t="shared" si="3"/>
        <v>0</v>
      </c>
      <c r="BS66" s="125">
        <f t="shared" si="3"/>
        <v>0</v>
      </c>
      <c r="BT66" s="125">
        <f t="shared" si="20"/>
        <v>-183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880</v>
      </c>
      <c r="DA66" s="122">
        <f t="shared" si="8"/>
        <v>950</v>
      </c>
      <c r="DB66" s="122">
        <f t="shared" si="8"/>
        <v>0</v>
      </c>
      <c r="DC66" s="122">
        <f t="shared" si="8"/>
        <v>0</v>
      </c>
      <c r="DD66" s="122">
        <f t="shared" si="30"/>
        <v>1830</v>
      </c>
      <c r="DF66" s="123">
        <f t="shared" si="31"/>
        <v>88</v>
      </c>
      <c r="DG66" s="123">
        <f t="shared" si="32"/>
        <v>95</v>
      </c>
      <c r="DH66" s="123">
        <f t="shared" si="33"/>
        <v>0</v>
      </c>
      <c r="DI66" s="123">
        <f t="shared" si="34"/>
        <v>0</v>
      </c>
      <c r="DJ66" s="123">
        <f t="shared" si="35"/>
        <v>-183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-114</v>
      </c>
      <c r="G67" s="124">
        <v>-114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-135</v>
      </c>
      <c r="N67" s="124">
        <v>-135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114</v>
      </c>
      <c r="AF67" s="124">
        <v>135</v>
      </c>
      <c r="AG67" s="124">
        <v>0</v>
      </c>
      <c r="AH67" s="124">
        <v>0</v>
      </c>
      <c r="AI67" s="124">
        <v>249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114</v>
      </c>
      <c r="BQ67" s="125">
        <f t="shared" si="19"/>
        <v>135</v>
      </c>
      <c r="BR67" s="125">
        <f t="shared" si="19"/>
        <v>0</v>
      </c>
      <c r="BS67" s="125">
        <f t="shared" si="19"/>
        <v>0</v>
      </c>
      <c r="BT67" s="125">
        <f t="shared" si="20"/>
        <v>-249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1140</v>
      </c>
      <c r="DA67" s="122">
        <f t="shared" si="29"/>
        <v>1350</v>
      </c>
      <c r="DB67" s="122">
        <f t="shared" si="29"/>
        <v>0</v>
      </c>
      <c r="DC67" s="122">
        <f t="shared" si="29"/>
        <v>0</v>
      </c>
      <c r="DD67" s="122">
        <f t="shared" si="30"/>
        <v>2490</v>
      </c>
      <c r="DF67" s="123">
        <f t="shared" si="31"/>
        <v>114</v>
      </c>
      <c r="DG67" s="123">
        <f t="shared" si="32"/>
        <v>135</v>
      </c>
      <c r="DH67" s="123">
        <f t="shared" si="33"/>
        <v>0</v>
      </c>
      <c r="DI67" s="123">
        <f t="shared" si="34"/>
        <v>0</v>
      </c>
      <c r="DJ67" s="123">
        <f t="shared" si="35"/>
        <v>-249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-155</v>
      </c>
      <c r="G68" s="124">
        <v>-155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-110.425</v>
      </c>
      <c r="N68" s="124">
        <v>-110.425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155</v>
      </c>
      <c r="AF68" s="124">
        <v>110.425</v>
      </c>
      <c r="AG68" s="124">
        <v>0</v>
      </c>
      <c r="AH68" s="124">
        <v>0</v>
      </c>
      <c r="AI68" s="124">
        <v>265.42500000000001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155</v>
      </c>
      <c r="BQ68" s="125">
        <f t="shared" si="47"/>
        <v>110.425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-265.42500000000001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1550</v>
      </c>
      <c r="DA68" s="122">
        <f t="shared" si="57"/>
        <v>1104.25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2654.25</v>
      </c>
      <c r="DF68" s="123">
        <f t="shared" ref="DF68:DF99" si="59">AR68+AU68+BB68+BI68+BP68</f>
        <v>155</v>
      </c>
      <c r="DG68" s="123">
        <f t="shared" ref="DG68:DG99" si="60">AY68+AN68+BC68+BJ68+BQ68</f>
        <v>110.425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-265.42500000000001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-154.05600000000001</v>
      </c>
      <c r="G69" s="124">
        <v>-154.05600000000001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-95.450999999999993</v>
      </c>
      <c r="N69" s="124">
        <v>-95.450999999999993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154.05600000000001</v>
      </c>
      <c r="AF69" s="124">
        <v>95.450999999999993</v>
      </c>
      <c r="AG69" s="124">
        <v>0</v>
      </c>
      <c r="AH69" s="124">
        <v>0</v>
      </c>
      <c r="AI69" s="124">
        <v>249.50700000000001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154.05600000000001</v>
      </c>
      <c r="BQ69" s="125">
        <f t="shared" si="47"/>
        <v>95.450999999999993</v>
      </c>
      <c r="BR69" s="125">
        <f t="shared" si="47"/>
        <v>0</v>
      </c>
      <c r="BS69" s="125">
        <f t="shared" si="47"/>
        <v>0</v>
      </c>
      <c r="BT69" s="125">
        <f t="shared" si="48"/>
        <v>-249.50700000000001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1540.5600000000002</v>
      </c>
      <c r="DA69" s="122">
        <f t="shared" si="57"/>
        <v>954.51</v>
      </c>
      <c r="DB69" s="122">
        <f t="shared" si="57"/>
        <v>0</v>
      </c>
      <c r="DC69" s="122">
        <f t="shared" si="57"/>
        <v>0</v>
      </c>
      <c r="DD69" s="122">
        <f t="shared" si="58"/>
        <v>2495.0700000000002</v>
      </c>
      <c r="DF69" s="123">
        <f t="shared" si="59"/>
        <v>154.05600000000001</v>
      </c>
      <c r="DG69" s="123">
        <f t="shared" si="60"/>
        <v>95.450999999999993</v>
      </c>
      <c r="DH69" s="123">
        <f t="shared" si="61"/>
        <v>0</v>
      </c>
      <c r="DI69" s="123">
        <f t="shared" si="62"/>
        <v>0</v>
      </c>
      <c r="DJ69" s="123">
        <f t="shared" si="63"/>
        <v>-249.50700000000001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-151.50700000000001</v>
      </c>
      <c r="G70" s="124">
        <v>-151.50700000000001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-93.873000000000005</v>
      </c>
      <c r="N70" s="124">
        <v>-93.873000000000005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151.50700000000001</v>
      </c>
      <c r="AF70" s="124">
        <v>93.873000000000005</v>
      </c>
      <c r="AG70" s="124">
        <v>0</v>
      </c>
      <c r="AH70" s="124">
        <v>0</v>
      </c>
      <c r="AI70" s="124">
        <v>245.38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151.50700000000001</v>
      </c>
      <c r="BQ70" s="125">
        <f t="shared" si="47"/>
        <v>93.873000000000005</v>
      </c>
      <c r="BR70" s="125">
        <f t="shared" si="47"/>
        <v>0</v>
      </c>
      <c r="BS70" s="125">
        <f t="shared" si="47"/>
        <v>0</v>
      </c>
      <c r="BT70" s="125">
        <f t="shared" si="48"/>
        <v>-245.38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1515.0700000000002</v>
      </c>
      <c r="DA70" s="122">
        <f t="shared" si="57"/>
        <v>938.73</v>
      </c>
      <c r="DB70" s="122">
        <f t="shared" si="57"/>
        <v>0</v>
      </c>
      <c r="DC70" s="122">
        <f t="shared" si="57"/>
        <v>0</v>
      </c>
      <c r="DD70" s="122">
        <f t="shared" si="58"/>
        <v>2453.8000000000002</v>
      </c>
      <c r="DF70" s="123">
        <f t="shared" si="59"/>
        <v>151.50700000000001</v>
      </c>
      <c r="DG70" s="123">
        <f t="shared" si="60"/>
        <v>93.873000000000005</v>
      </c>
      <c r="DH70" s="123">
        <f t="shared" si="61"/>
        <v>0</v>
      </c>
      <c r="DI70" s="123">
        <f t="shared" si="62"/>
        <v>0</v>
      </c>
      <c r="DJ70" s="123">
        <f t="shared" si="63"/>
        <v>-245.38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-145.732</v>
      </c>
      <c r="G71" s="124">
        <v>-145.732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-90.293999999999997</v>
      </c>
      <c r="N71" s="124">
        <v>-90.293999999999997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145.732</v>
      </c>
      <c r="AF71" s="124">
        <v>90.293999999999997</v>
      </c>
      <c r="AG71" s="124">
        <v>0</v>
      </c>
      <c r="AH71" s="124">
        <v>0</v>
      </c>
      <c r="AI71" s="124">
        <v>236.02600000000001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145.732</v>
      </c>
      <c r="BQ71" s="125">
        <f t="shared" si="47"/>
        <v>90.293999999999997</v>
      </c>
      <c r="BR71" s="125">
        <f t="shared" si="47"/>
        <v>0</v>
      </c>
      <c r="BS71" s="125">
        <f t="shared" si="47"/>
        <v>0</v>
      </c>
      <c r="BT71" s="125">
        <f t="shared" si="48"/>
        <v>-236.02600000000001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1457.32</v>
      </c>
      <c r="DA71" s="122">
        <f t="shared" si="57"/>
        <v>902.93999999999994</v>
      </c>
      <c r="DB71" s="122">
        <f t="shared" si="57"/>
        <v>0</v>
      </c>
      <c r="DC71" s="122">
        <f t="shared" si="57"/>
        <v>0</v>
      </c>
      <c r="DD71" s="122">
        <f t="shared" si="58"/>
        <v>2360.2599999999998</v>
      </c>
      <c r="DF71" s="123">
        <f t="shared" si="59"/>
        <v>145.732</v>
      </c>
      <c r="DG71" s="123">
        <f t="shared" si="60"/>
        <v>90.293999999999997</v>
      </c>
      <c r="DH71" s="123">
        <f t="shared" si="61"/>
        <v>0</v>
      </c>
      <c r="DI71" s="123">
        <f t="shared" si="62"/>
        <v>0</v>
      </c>
      <c r="DJ71" s="123">
        <f t="shared" si="63"/>
        <v>-236.02600000000001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-148.11799999999999</v>
      </c>
      <c r="G72" s="124">
        <v>-148.11799999999999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-91.772999999999996</v>
      </c>
      <c r="N72" s="124">
        <v>-91.772999999999996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148.11799999999999</v>
      </c>
      <c r="AF72" s="124">
        <v>91.772999999999996</v>
      </c>
      <c r="AG72" s="124">
        <v>0</v>
      </c>
      <c r="AH72" s="124">
        <v>0</v>
      </c>
      <c r="AI72" s="124">
        <v>239.89099999999999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148.11799999999999</v>
      </c>
      <c r="BQ72" s="125">
        <f t="shared" si="47"/>
        <v>91.772999999999996</v>
      </c>
      <c r="BR72" s="125">
        <f t="shared" si="47"/>
        <v>0</v>
      </c>
      <c r="BS72" s="125">
        <f t="shared" si="47"/>
        <v>0</v>
      </c>
      <c r="BT72" s="125">
        <f t="shared" si="48"/>
        <v>-239.89099999999999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1481.1799999999998</v>
      </c>
      <c r="DA72" s="122">
        <f t="shared" si="57"/>
        <v>917.73</v>
      </c>
      <c r="DB72" s="122">
        <f t="shared" si="57"/>
        <v>0</v>
      </c>
      <c r="DC72" s="122">
        <f t="shared" si="57"/>
        <v>0</v>
      </c>
      <c r="DD72" s="122">
        <f t="shared" si="58"/>
        <v>2398.91</v>
      </c>
      <c r="DF72" s="123">
        <f t="shared" si="59"/>
        <v>148.11799999999999</v>
      </c>
      <c r="DG72" s="123">
        <f t="shared" si="60"/>
        <v>91.772999999999996</v>
      </c>
      <c r="DH72" s="123">
        <f t="shared" si="61"/>
        <v>0</v>
      </c>
      <c r="DI72" s="123">
        <f t="shared" si="62"/>
        <v>0</v>
      </c>
      <c r="DJ72" s="123">
        <f t="shared" si="63"/>
        <v>-239.89099999999999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-149.40899999999999</v>
      </c>
      <c r="G73" s="124">
        <v>-149.40899999999999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-92.572999999999993</v>
      </c>
      <c r="N73" s="124">
        <v>-92.572999999999993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149.40899999999999</v>
      </c>
      <c r="AF73" s="124">
        <v>92.572999999999993</v>
      </c>
      <c r="AG73" s="124">
        <v>0</v>
      </c>
      <c r="AH73" s="124">
        <v>0</v>
      </c>
      <c r="AI73" s="124">
        <v>241.982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149.40899999999999</v>
      </c>
      <c r="BQ73" s="125">
        <f t="shared" si="47"/>
        <v>92.572999999999993</v>
      </c>
      <c r="BR73" s="125">
        <f t="shared" si="47"/>
        <v>0</v>
      </c>
      <c r="BS73" s="125">
        <f t="shared" si="47"/>
        <v>0</v>
      </c>
      <c r="BT73" s="125">
        <f t="shared" si="48"/>
        <v>-241.98199999999997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1494.09</v>
      </c>
      <c r="DA73" s="122">
        <f t="shared" si="57"/>
        <v>925.7299999999999</v>
      </c>
      <c r="DB73" s="122">
        <f t="shared" si="57"/>
        <v>0</v>
      </c>
      <c r="DC73" s="122">
        <f t="shared" si="57"/>
        <v>0</v>
      </c>
      <c r="DD73" s="122">
        <f t="shared" si="58"/>
        <v>2419.8199999999997</v>
      </c>
      <c r="DF73" s="123">
        <f t="shared" si="59"/>
        <v>149.40899999999999</v>
      </c>
      <c r="DG73" s="123">
        <f t="shared" si="60"/>
        <v>92.572999999999993</v>
      </c>
      <c r="DH73" s="123">
        <f t="shared" si="61"/>
        <v>0</v>
      </c>
      <c r="DI73" s="123">
        <f t="shared" si="62"/>
        <v>0</v>
      </c>
      <c r="DJ73" s="123">
        <f t="shared" si="63"/>
        <v>-241.98199999999997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-148.99700000000001</v>
      </c>
      <c r="G74" s="124">
        <v>-148.99700000000001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-92.317999999999998</v>
      </c>
      <c r="N74" s="124">
        <v>-92.317999999999998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148.99700000000001</v>
      </c>
      <c r="AF74" s="124">
        <v>92.317999999999998</v>
      </c>
      <c r="AG74" s="124">
        <v>0</v>
      </c>
      <c r="AH74" s="124">
        <v>0</v>
      </c>
      <c r="AI74" s="124">
        <v>241.315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148.99700000000001</v>
      </c>
      <c r="BQ74" s="125">
        <f t="shared" si="47"/>
        <v>92.317999999999998</v>
      </c>
      <c r="BR74" s="125">
        <f t="shared" si="47"/>
        <v>0</v>
      </c>
      <c r="BS74" s="125">
        <f t="shared" si="47"/>
        <v>0</v>
      </c>
      <c r="BT74" s="125">
        <f t="shared" si="48"/>
        <v>-241.315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1489.9700000000003</v>
      </c>
      <c r="DA74" s="122">
        <f t="shared" si="57"/>
        <v>923.18</v>
      </c>
      <c r="DB74" s="122">
        <f t="shared" si="57"/>
        <v>0</v>
      </c>
      <c r="DC74" s="122">
        <f t="shared" si="57"/>
        <v>0</v>
      </c>
      <c r="DD74" s="122">
        <f t="shared" si="58"/>
        <v>2413.15</v>
      </c>
      <c r="DF74" s="123">
        <f t="shared" si="59"/>
        <v>148.99700000000001</v>
      </c>
      <c r="DG74" s="123">
        <f t="shared" si="60"/>
        <v>92.317999999999998</v>
      </c>
      <c r="DH74" s="123">
        <f t="shared" si="61"/>
        <v>0</v>
      </c>
      <c r="DI74" s="123">
        <f t="shared" si="62"/>
        <v>0</v>
      </c>
      <c r="DJ74" s="123">
        <f t="shared" si="63"/>
        <v>-241.315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-153.495</v>
      </c>
      <c r="G75" s="124">
        <v>-153.495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-95.103999999999999</v>
      </c>
      <c r="N75" s="124">
        <v>-95.103999999999999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153.495</v>
      </c>
      <c r="AF75" s="124">
        <v>95.103999999999999</v>
      </c>
      <c r="AG75" s="124">
        <v>0</v>
      </c>
      <c r="AH75" s="124">
        <v>0</v>
      </c>
      <c r="AI75" s="124">
        <v>248.59899999999999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153.495</v>
      </c>
      <c r="BQ75" s="125">
        <f t="shared" si="47"/>
        <v>95.103999999999999</v>
      </c>
      <c r="BR75" s="125">
        <f t="shared" si="47"/>
        <v>0</v>
      </c>
      <c r="BS75" s="125">
        <f t="shared" si="47"/>
        <v>0</v>
      </c>
      <c r="BT75" s="125">
        <f t="shared" si="48"/>
        <v>-248.59899999999999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1534.95</v>
      </c>
      <c r="DA75" s="122">
        <f t="shared" si="57"/>
        <v>951.04</v>
      </c>
      <c r="DB75" s="122">
        <f t="shared" si="57"/>
        <v>0</v>
      </c>
      <c r="DC75" s="122">
        <f t="shared" si="57"/>
        <v>0</v>
      </c>
      <c r="DD75" s="122">
        <f t="shared" si="58"/>
        <v>2485.9899999999998</v>
      </c>
      <c r="DF75" s="123">
        <f t="shared" si="59"/>
        <v>153.495</v>
      </c>
      <c r="DG75" s="123">
        <f t="shared" si="60"/>
        <v>95.103999999999999</v>
      </c>
      <c r="DH75" s="123">
        <f t="shared" si="61"/>
        <v>0</v>
      </c>
      <c r="DI75" s="123">
        <f t="shared" si="62"/>
        <v>0</v>
      </c>
      <c r="DJ75" s="123">
        <f t="shared" si="63"/>
        <v>-248.59899999999999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-162.82599999999999</v>
      </c>
      <c r="G76" s="124">
        <v>-162.82599999999999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-100.886</v>
      </c>
      <c r="N76" s="124">
        <v>-100.886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162.82599999999999</v>
      </c>
      <c r="AF76" s="124">
        <v>100.886</v>
      </c>
      <c r="AG76" s="124">
        <v>0</v>
      </c>
      <c r="AH76" s="124">
        <v>0</v>
      </c>
      <c r="AI76" s="124">
        <v>263.71199999999999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162.82599999999999</v>
      </c>
      <c r="BQ76" s="125">
        <f t="shared" si="47"/>
        <v>100.886</v>
      </c>
      <c r="BR76" s="125">
        <f t="shared" si="47"/>
        <v>0</v>
      </c>
      <c r="BS76" s="125">
        <f t="shared" si="47"/>
        <v>0</v>
      </c>
      <c r="BT76" s="125">
        <f t="shared" si="48"/>
        <v>-263.71199999999999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1628.26</v>
      </c>
      <c r="DA76" s="122">
        <f t="shared" si="57"/>
        <v>1008.8599999999999</v>
      </c>
      <c r="DB76" s="122">
        <f t="shared" si="57"/>
        <v>0</v>
      </c>
      <c r="DC76" s="122">
        <f t="shared" si="57"/>
        <v>0</v>
      </c>
      <c r="DD76" s="122">
        <f t="shared" si="58"/>
        <v>2637.12</v>
      </c>
      <c r="DF76" s="123">
        <f t="shared" si="59"/>
        <v>162.82599999999999</v>
      </c>
      <c r="DG76" s="123">
        <f t="shared" si="60"/>
        <v>100.886</v>
      </c>
      <c r="DH76" s="123">
        <f t="shared" si="61"/>
        <v>0</v>
      </c>
      <c r="DI76" s="123">
        <f t="shared" si="62"/>
        <v>0</v>
      </c>
      <c r="DJ76" s="123">
        <f t="shared" si="63"/>
        <v>-263.71199999999999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-172.352</v>
      </c>
      <c r="G77" s="124">
        <v>-172.352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-106.788</v>
      </c>
      <c r="N77" s="124">
        <v>-106.788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172.352</v>
      </c>
      <c r="AF77" s="124">
        <v>106.788</v>
      </c>
      <c r="AG77" s="124">
        <v>0</v>
      </c>
      <c r="AH77" s="124">
        <v>0</v>
      </c>
      <c r="AI77" s="124">
        <v>279.14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172.352</v>
      </c>
      <c r="BQ77" s="125">
        <f t="shared" si="47"/>
        <v>106.788</v>
      </c>
      <c r="BR77" s="125">
        <f t="shared" si="47"/>
        <v>0</v>
      </c>
      <c r="BS77" s="125">
        <f t="shared" si="47"/>
        <v>0</v>
      </c>
      <c r="BT77" s="125">
        <f t="shared" si="48"/>
        <v>-279.14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1723.52</v>
      </c>
      <c r="DA77" s="122">
        <f t="shared" si="57"/>
        <v>1067.8799999999999</v>
      </c>
      <c r="DB77" s="122">
        <f t="shared" si="57"/>
        <v>0</v>
      </c>
      <c r="DC77" s="122">
        <f t="shared" si="57"/>
        <v>0</v>
      </c>
      <c r="DD77" s="122">
        <f t="shared" si="58"/>
        <v>2791.3999999999996</v>
      </c>
      <c r="DF77" s="123">
        <f t="shared" si="59"/>
        <v>172.352</v>
      </c>
      <c r="DG77" s="123">
        <f t="shared" si="60"/>
        <v>106.788</v>
      </c>
      <c r="DH77" s="123">
        <f t="shared" si="61"/>
        <v>0</v>
      </c>
      <c r="DI77" s="123">
        <f t="shared" si="62"/>
        <v>0</v>
      </c>
      <c r="DJ77" s="123">
        <f t="shared" si="63"/>
        <v>-279.14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-183.03800000000001</v>
      </c>
      <c r="G78" s="124">
        <v>-183.03800000000001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-113.408</v>
      </c>
      <c r="N78" s="124">
        <v>-113.408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183.03800000000001</v>
      </c>
      <c r="AF78" s="124">
        <v>113.408</v>
      </c>
      <c r="AG78" s="124">
        <v>0</v>
      </c>
      <c r="AH78" s="124">
        <v>0</v>
      </c>
      <c r="AI78" s="124">
        <v>296.44600000000003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183.03800000000001</v>
      </c>
      <c r="BQ78" s="125">
        <f t="shared" si="47"/>
        <v>113.408</v>
      </c>
      <c r="BR78" s="125">
        <f t="shared" si="47"/>
        <v>0</v>
      </c>
      <c r="BS78" s="125">
        <f t="shared" si="47"/>
        <v>0</v>
      </c>
      <c r="BT78" s="125">
        <f t="shared" si="48"/>
        <v>-296.44600000000003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1830.38</v>
      </c>
      <c r="DA78" s="122">
        <f t="shared" si="57"/>
        <v>1134.08</v>
      </c>
      <c r="DB78" s="122">
        <f t="shared" si="57"/>
        <v>0</v>
      </c>
      <c r="DC78" s="122">
        <f t="shared" si="57"/>
        <v>0</v>
      </c>
      <c r="DD78" s="122">
        <f t="shared" si="58"/>
        <v>2964.46</v>
      </c>
      <c r="DF78" s="123">
        <f t="shared" si="59"/>
        <v>183.03800000000001</v>
      </c>
      <c r="DG78" s="123">
        <f t="shared" si="60"/>
        <v>113.408</v>
      </c>
      <c r="DH78" s="123">
        <f t="shared" si="61"/>
        <v>0</v>
      </c>
      <c r="DI78" s="123">
        <f t="shared" si="62"/>
        <v>0</v>
      </c>
      <c r="DJ78" s="123">
        <f t="shared" si="63"/>
        <v>-296.44600000000003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-154</v>
      </c>
      <c r="G79" s="124">
        <v>-154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-169.98099999999999</v>
      </c>
      <c r="N79" s="124">
        <v>-169.98099999999999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154</v>
      </c>
      <c r="AF79" s="124">
        <v>169.98099999999999</v>
      </c>
      <c r="AG79" s="124">
        <v>0</v>
      </c>
      <c r="AH79" s="124">
        <v>0</v>
      </c>
      <c r="AI79" s="124">
        <v>323.98099999999999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154</v>
      </c>
      <c r="BQ79" s="125">
        <f t="shared" si="47"/>
        <v>169.98099999999999</v>
      </c>
      <c r="BR79" s="125">
        <f t="shared" si="47"/>
        <v>0</v>
      </c>
      <c r="BS79" s="125">
        <f t="shared" si="47"/>
        <v>0</v>
      </c>
      <c r="BT79" s="125">
        <f t="shared" si="48"/>
        <v>-323.98099999999999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1540</v>
      </c>
      <c r="DA79" s="122">
        <f t="shared" si="57"/>
        <v>1699.81</v>
      </c>
      <c r="DB79" s="122">
        <f t="shared" si="57"/>
        <v>0</v>
      </c>
      <c r="DC79" s="122">
        <f t="shared" si="57"/>
        <v>0</v>
      </c>
      <c r="DD79" s="122">
        <f t="shared" si="58"/>
        <v>3239.81</v>
      </c>
      <c r="DF79" s="123">
        <f t="shared" si="59"/>
        <v>154</v>
      </c>
      <c r="DG79" s="123">
        <f t="shared" si="60"/>
        <v>169.98099999999999</v>
      </c>
      <c r="DH79" s="123">
        <f t="shared" si="61"/>
        <v>0</v>
      </c>
      <c r="DI79" s="123">
        <f t="shared" si="62"/>
        <v>0</v>
      </c>
      <c r="DJ79" s="123">
        <f t="shared" si="63"/>
        <v>-323.98099999999999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-122</v>
      </c>
      <c r="G80" s="124">
        <v>-122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-165</v>
      </c>
      <c r="N80" s="124">
        <v>-165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122</v>
      </c>
      <c r="AF80" s="124">
        <v>165</v>
      </c>
      <c r="AG80" s="124">
        <v>0</v>
      </c>
      <c r="AH80" s="124">
        <v>0</v>
      </c>
      <c r="AI80" s="124">
        <v>287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122</v>
      </c>
      <c r="BQ80" s="125">
        <f t="shared" si="47"/>
        <v>165</v>
      </c>
      <c r="BR80" s="125">
        <f t="shared" si="47"/>
        <v>0</v>
      </c>
      <c r="BS80" s="125">
        <f t="shared" si="47"/>
        <v>0</v>
      </c>
      <c r="BT80" s="125">
        <f t="shared" si="48"/>
        <v>-287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1220</v>
      </c>
      <c r="DA80" s="122">
        <f t="shared" si="57"/>
        <v>1650</v>
      </c>
      <c r="DB80" s="122">
        <f t="shared" si="57"/>
        <v>0</v>
      </c>
      <c r="DC80" s="122">
        <f t="shared" si="57"/>
        <v>0</v>
      </c>
      <c r="DD80" s="122">
        <f t="shared" si="58"/>
        <v>2870</v>
      </c>
      <c r="DF80" s="123">
        <f t="shared" si="59"/>
        <v>122</v>
      </c>
      <c r="DG80" s="123">
        <f t="shared" si="60"/>
        <v>165</v>
      </c>
      <c r="DH80" s="123">
        <f t="shared" si="61"/>
        <v>0</v>
      </c>
      <c r="DI80" s="123">
        <f t="shared" si="62"/>
        <v>0</v>
      </c>
      <c r="DJ80" s="123">
        <f t="shared" si="63"/>
        <v>-287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-129</v>
      </c>
      <c r="G81" s="124">
        <v>-129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-150</v>
      </c>
      <c r="N81" s="124">
        <v>-150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129</v>
      </c>
      <c r="AF81" s="124">
        <v>150</v>
      </c>
      <c r="AG81" s="124">
        <v>0</v>
      </c>
      <c r="AH81" s="124">
        <v>0</v>
      </c>
      <c r="AI81" s="124">
        <v>279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129</v>
      </c>
      <c r="BQ81" s="125">
        <f t="shared" si="47"/>
        <v>150</v>
      </c>
      <c r="BR81" s="125">
        <f t="shared" si="47"/>
        <v>0</v>
      </c>
      <c r="BS81" s="125">
        <f t="shared" si="47"/>
        <v>0</v>
      </c>
      <c r="BT81" s="125">
        <f t="shared" si="48"/>
        <v>-279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1290</v>
      </c>
      <c r="DA81" s="122">
        <f t="shared" si="57"/>
        <v>1500</v>
      </c>
      <c r="DB81" s="122">
        <f t="shared" si="57"/>
        <v>0</v>
      </c>
      <c r="DC81" s="122">
        <f t="shared" si="57"/>
        <v>0</v>
      </c>
      <c r="DD81" s="122">
        <f t="shared" si="58"/>
        <v>2790</v>
      </c>
      <c r="DF81" s="123">
        <f t="shared" si="59"/>
        <v>129</v>
      </c>
      <c r="DG81" s="123">
        <f t="shared" si="60"/>
        <v>150</v>
      </c>
      <c r="DH81" s="123">
        <f t="shared" si="61"/>
        <v>0</v>
      </c>
      <c r="DI81" s="123">
        <f t="shared" si="62"/>
        <v>0</v>
      </c>
      <c r="DJ81" s="123">
        <f t="shared" si="63"/>
        <v>-279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-131</v>
      </c>
      <c r="G82" s="124">
        <v>-131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-140</v>
      </c>
      <c r="N82" s="124">
        <v>-140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131</v>
      </c>
      <c r="AF82" s="124">
        <v>140</v>
      </c>
      <c r="AG82" s="124">
        <v>0</v>
      </c>
      <c r="AH82" s="124">
        <v>0</v>
      </c>
      <c r="AI82" s="124">
        <v>271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131</v>
      </c>
      <c r="BQ82" s="125">
        <f t="shared" si="47"/>
        <v>140</v>
      </c>
      <c r="BR82" s="125">
        <f t="shared" si="47"/>
        <v>0</v>
      </c>
      <c r="BS82" s="125">
        <f t="shared" si="47"/>
        <v>0</v>
      </c>
      <c r="BT82" s="125">
        <f t="shared" si="48"/>
        <v>-271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1310</v>
      </c>
      <c r="DA82" s="122">
        <f t="shared" si="57"/>
        <v>1400</v>
      </c>
      <c r="DB82" s="122">
        <f t="shared" si="57"/>
        <v>0</v>
      </c>
      <c r="DC82" s="122">
        <f t="shared" si="57"/>
        <v>0</v>
      </c>
      <c r="DD82" s="122">
        <f t="shared" si="58"/>
        <v>2710</v>
      </c>
      <c r="DF82" s="123">
        <f t="shared" si="59"/>
        <v>131</v>
      </c>
      <c r="DG82" s="123">
        <f t="shared" si="60"/>
        <v>140</v>
      </c>
      <c r="DH82" s="123">
        <f t="shared" si="61"/>
        <v>0</v>
      </c>
      <c r="DI82" s="123">
        <f t="shared" si="62"/>
        <v>0</v>
      </c>
      <c r="DJ82" s="123">
        <f t="shared" si="63"/>
        <v>-271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-153</v>
      </c>
      <c r="G83" s="124">
        <v>-153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-125</v>
      </c>
      <c r="N83" s="124">
        <v>-125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153</v>
      </c>
      <c r="AF83" s="124">
        <v>125</v>
      </c>
      <c r="AG83" s="124">
        <v>0</v>
      </c>
      <c r="AH83" s="124">
        <v>0</v>
      </c>
      <c r="AI83" s="124">
        <v>278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153</v>
      </c>
      <c r="BQ83" s="125">
        <f t="shared" si="47"/>
        <v>125</v>
      </c>
      <c r="BR83" s="125">
        <f t="shared" si="47"/>
        <v>0</v>
      </c>
      <c r="BS83" s="125">
        <f t="shared" si="47"/>
        <v>0</v>
      </c>
      <c r="BT83" s="125">
        <f t="shared" si="48"/>
        <v>-278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1530</v>
      </c>
      <c r="DA83" s="122">
        <f t="shared" si="57"/>
        <v>1250</v>
      </c>
      <c r="DB83" s="122">
        <f t="shared" si="57"/>
        <v>0</v>
      </c>
      <c r="DC83" s="122">
        <f t="shared" si="57"/>
        <v>0</v>
      </c>
      <c r="DD83" s="122">
        <f t="shared" si="58"/>
        <v>2780</v>
      </c>
      <c r="DF83" s="123">
        <f t="shared" si="59"/>
        <v>153</v>
      </c>
      <c r="DG83" s="123">
        <f t="shared" si="60"/>
        <v>125</v>
      </c>
      <c r="DH83" s="123">
        <f t="shared" si="61"/>
        <v>0</v>
      </c>
      <c r="DI83" s="123">
        <f t="shared" si="62"/>
        <v>0</v>
      </c>
      <c r="DJ83" s="123">
        <f t="shared" si="63"/>
        <v>-278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-156</v>
      </c>
      <c r="G84" s="124">
        <v>-156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-115</v>
      </c>
      <c r="N84" s="124">
        <v>-115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156</v>
      </c>
      <c r="AF84" s="124">
        <v>115</v>
      </c>
      <c r="AG84" s="124">
        <v>0</v>
      </c>
      <c r="AH84" s="124">
        <v>0</v>
      </c>
      <c r="AI84" s="124">
        <v>271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156</v>
      </c>
      <c r="BQ84" s="125">
        <f t="shared" si="47"/>
        <v>115</v>
      </c>
      <c r="BR84" s="125">
        <f t="shared" si="47"/>
        <v>0</v>
      </c>
      <c r="BS84" s="125">
        <f t="shared" si="47"/>
        <v>0</v>
      </c>
      <c r="BT84" s="125">
        <f t="shared" si="48"/>
        <v>-271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1560</v>
      </c>
      <c r="DA84" s="122">
        <f t="shared" si="57"/>
        <v>1150</v>
      </c>
      <c r="DB84" s="122">
        <f t="shared" si="57"/>
        <v>0</v>
      </c>
      <c r="DC84" s="122">
        <f t="shared" si="57"/>
        <v>0</v>
      </c>
      <c r="DD84" s="122">
        <f t="shared" si="58"/>
        <v>2710</v>
      </c>
      <c r="DF84" s="123">
        <f t="shared" si="59"/>
        <v>156</v>
      </c>
      <c r="DG84" s="123">
        <f t="shared" si="60"/>
        <v>115</v>
      </c>
      <c r="DH84" s="123">
        <f t="shared" si="61"/>
        <v>0</v>
      </c>
      <c r="DI84" s="123">
        <f t="shared" si="62"/>
        <v>0</v>
      </c>
      <c r="DJ84" s="123">
        <f t="shared" si="63"/>
        <v>-271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-183</v>
      </c>
      <c r="G85" s="124">
        <v>-183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-130</v>
      </c>
      <c r="N85" s="124">
        <v>-130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183</v>
      </c>
      <c r="AF85" s="124">
        <v>130</v>
      </c>
      <c r="AG85" s="124">
        <v>0</v>
      </c>
      <c r="AH85" s="124">
        <v>0</v>
      </c>
      <c r="AI85" s="124">
        <v>313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183</v>
      </c>
      <c r="BQ85" s="125">
        <f t="shared" si="47"/>
        <v>130</v>
      </c>
      <c r="BR85" s="125">
        <f t="shared" si="47"/>
        <v>0</v>
      </c>
      <c r="BS85" s="125">
        <f t="shared" si="47"/>
        <v>0</v>
      </c>
      <c r="BT85" s="125">
        <f t="shared" si="48"/>
        <v>-313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1830</v>
      </c>
      <c r="DA85" s="122">
        <f t="shared" si="57"/>
        <v>1300</v>
      </c>
      <c r="DB85" s="122">
        <f t="shared" si="57"/>
        <v>0</v>
      </c>
      <c r="DC85" s="122">
        <f t="shared" si="57"/>
        <v>0</v>
      </c>
      <c r="DD85" s="122">
        <f t="shared" si="58"/>
        <v>3130</v>
      </c>
      <c r="DF85" s="123">
        <f t="shared" si="59"/>
        <v>183</v>
      </c>
      <c r="DG85" s="123">
        <f t="shared" si="60"/>
        <v>130</v>
      </c>
      <c r="DH85" s="123">
        <f t="shared" si="61"/>
        <v>0</v>
      </c>
      <c r="DI85" s="123">
        <f t="shared" si="62"/>
        <v>0</v>
      </c>
      <c r="DJ85" s="123">
        <f t="shared" si="63"/>
        <v>-313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-225.70099999999999</v>
      </c>
      <c r="G86" s="124">
        <v>-225.70099999999999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-130</v>
      </c>
      <c r="N86" s="124">
        <v>-130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225.70099999999999</v>
      </c>
      <c r="AF86" s="124">
        <v>130</v>
      </c>
      <c r="AG86" s="124">
        <v>0</v>
      </c>
      <c r="AH86" s="124">
        <v>0</v>
      </c>
      <c r="AI86" s="124">
        <v>355.70100000000002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225.70099999999999</v>
      </c>
      <c r="BQ86" s="125">
        <f t="shared" si="47"/>
        <v>130</v>
      </c>
      <c r="BR86" s="125">
        <f t="shared" si="47"/>
        <v>0</v>
      </c>
      <c r="BS86" s="125">
        <f t="shared" si="47"/>
        <v>0</v>
      </c>
      <c r="BT86" s="125">
        <f t="shared" si="48"/>
        <v>-355.70100000000002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2257.0099999999998</v>
      </c>
      <c r="DA86" s="122">
        <f t="shared" si="57"/>
        <v>1300</v>
      </c>
      <c r="DB86" s="122">
        <f t="shared" si="57"/>
        <v>0</v>
      </c>
      <c r="DC86" s="122">
        <f t="shared" si="57"/>
        <v>0</v>
      </c>
      <c r="DD86" s="122">
        <f t="shared" si="58"/>
        <v>3557.0099999999998</v>
      </c>
      <c r="DF86" s="123">
        <f t="shared" si="59"/>
        <v>225.70099999999999</v>
      </c>
      <c r="DG86" s="123">
        <f t="shared" si="60"/>
        <v>130</v>
      </c>
      <c r="DH86" s="123">
        <f t="shared" si="61"/>
        <v>0</v>
      </c>
      <c r="DI86" s="123">
        <f t="shared" si="62"/>
        <v>0</v>
      </c>
      <c r="DJ86" s="123">
        <f t="shared" si="63"/>
        <v>-355.70100000000002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-215.78299999999999</v>
      </c>
      <c r="G87" s="124">
        <v>-215.78299999999999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-133.69800000000001</v>
      </c>
      <c r="N87" s="124">
        <v>-133.69800000000001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215.78299999999999</v>
      </c>
      <c r="AF87" s="124">
        <v>133.69800000000001</v>
      </c>
      <c r="AG87" s="124">
        <v>0</v>
      </c>
      <c r="AH87" s="124">
        <v>0</v>
      </c>
      <c r="AI87" s="124">
        <v>349.48099999999999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215.78299999999999</v>
      </c>
      <c r="BQ87" s="125">
        <f t="shared" si="47"/>
        <v>133.69800000000001</v>
      </c>
      <c r="BR87" s="125">
        <f t="shared" si="47"/>
        <v>0</v>
      </c>
      <c r="BS87" s="125">
        <f t="shared" si="47"/>
        <v>0</v>
      </c>
      <c r="BT87" s="125">
        <f t="shared" si="48"/>
        <v>-349.48099999999999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2157.83</v>
      </c>
      <c r="DA87" s="122">
        <f t="shared" si="57"/>
        <v>1336.98</v>
      </c>
      <c r="DB87" s="122">
        <f t="shared" si="57"/>
        <v>0</v>
      </c>
      <c r="DC87" s="122">
        <f t="shared" si="57"/>
        <v>0</v>
      </c>
      <c r="DD87" s="122">
        <f t="shared" si="58"/>
        <v>3494.81</v>
      </c>
      <c r="DF87" s="123">
        <f t="shared" si="59"/>
        <v>215.78299999999999</v>
      </c>
      <c r="DG87" s="123">
        <f t="shared" si="60"/>
        <v>133.69800000000001</v>
      </c>
      <c r="DH87" s="123">
        <f t="shared" si="61"/>
        <v>0</v>
      </c>
      <c r="DI87" s="123">
        <f t="shared" si="62"/>
        <v>0</v>
      </c>
      <c r="DJ87" s="123">
        <f t="shared" si="63"/>
        <v>-349.48099999999999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-212.52799999999999</v>
      </c>
      <c r="G88" s="124">
        <v>-212.52799999999999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-131.68100000000001</v>
      </c>
      <c r="N88" s="124">
        <v>-131.68100000000001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212.52799999999999</v>
      </c>
      <c r="AF88" s="124">
        <v>131.68100000000001</v>
      </c>
      <c r="AG88" s="124">
        <v>0</v>
      </c>
      <c r="AH88" s="124">
        <v>0</v>
      </c>
      <c r="AI88" s="124">
        <v>344.209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212.52799999999999</v>
      </c>
      <c r="BQ88" s="125">
        <f t="shared" si="47"/>
        <v>131.68100000000001</v>
      </c>
      <c r="BR88" s="125">
        <f t="shared" si="47"/>
        <v>0</v>
      </c>
      <c r="BS88" s="125">
        <f t="shared" si="47"/>
        <v>0</v>
      </c>
      <c r="BT88" s="125">
        <f t="shared" si="48"/>
        <v>-344.209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2125.2799999999997</v>
      </c>
      <c r="DA88" s="122">
        <f t="shared" si="57"/>
        <v>1316.8100000000002</v>
      </c>
      <c r="DB88" s="122">
        <f t="shared" si="57"/>
        <v>0</v>
      </c>
      <c r="DC88" s="122">
        <f t="shared" si="57"/>
        <v>0</v>
      </c>
      <c r="DD88" s="122">
        <f t="shared" si="58"/>
        <v>3442.09</v>
      </c>
      <c r="DF88" s="123">
        <f t="shared" si="59"/>
        <v>212.52799999999999</v>
      </c>
      <c r="DG88" s="123">
        <f t="shared" si="60"/>
        <v>131.68100000000001</v>
      </c>
      <c r="DH88" s="123">
        <f t="shared" si="61"/>
        <v>0</v>
      </c>
      <c r="DI88" s="123">
        <f t="shared" si="62"/>
        <v>0</v>
      </c>
      <c r="DJ88" s="123">
        <f t="shared" si="63"/>
        <v>-344.209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-203.24299999999999</v>
      </c>
      <c r="G89" s="124">
        <v>-203.24299999999999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-125.928</v>
      </c>
      <c r="N89" s="124">
        <v>-125.928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203.24299999999999</v>
      </c>
      <c r="AF89" s="124">
        <v>125.928</v>
      </c>
      <c r="AG89" s="124">
        <v>0</v>
      </c>
      <c r="AH89" s="124">
        <v>0</v>
      </c>
      <c r="AI89" s="124">
        <v>329.17099999999999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203.24299999999999</v>
      </c>
      <c r="BQ89" s="125">
        <f t="shared" si="47"/>
        <v>125.928</v>
      </c>
      <c r="BR89" s="125">
        <f t="shared" si="47"/>
        <v>0</v>
      </c>
      <c r="BS89" s="125">
        <f t="shared" si="47"/>
        <v>0</v>
      </c>
      <c r="BT89" s="125">
        <f t="shared" si="48"/>
        <v>-329.17099999999999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2032.4299999999998</v>
      </c>
      <c r="DA89" s="122">
        <f t="shared" si="57"/>
        <v>1259.28</v>
      </c>
      <c r="DB89" s="122">
        <f t="shared" si="57"/>
        <v>0</v>
      </c>
      <c r="DC89" s="122">
        <f t="shared" si="57"/>
        <v>0</v>
      </c>
      <c r="DD89" s="122">
        <f t="shared" si="58"/>
        <v>3291.71</v>
      </c>
      <c r="DF89" s="123">
        <f t="shared" si="59"/>
        <v>203.24299999999999</v>
      </c>
      <c r="DG89" s="123">
        <f t="shared" si="60"/>
        <v>125.928</v>
      </c>
      <c r="DH89" s="123">
        <f t="shared" si="61"/>
        <v>0</v>
      </c>
      <c r="DI89" s="123">
        <f t="shared" si="62"/>
        <v>0</v>
      </c>
      <c r="DJ89" s="123">
        <f t="shared" si="63"/>
        <v>-329.17099999999999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-184.55199999999999</v>
      </c>
      <c r="G90" s="124">
        <v>-184.55199999999999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-114.34699999999999</v>
      </c>
      <c r="N90" s="124">
        <v>-114.34699999999999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184.55199999999999</v>
      </c>
      <c r="AF90" s="124">
        <v>114.34699999999999</v>
      </c>
      <c r="AG90" s="124">
        <v>0</v>
      </c>
      <c r="AH90" s="124">
        <v>0</v>
      </c>
      <c r="AI90" s="124">
        <v>298.899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184.55199999999999</v>
      </c>
      <c r="BQ90" s="125">
        <f t="shared" si="47"/>
        <v>114.34699999999999</v>
      </c>
      <c r="BR90" s="125">
        <f t="shared" si="47"/>
        <v>0</v>
      </c>
      <c r="BS90" s="125">
        <f t="shared" si="47"/>
        <v>0</v>
      </c>
      <c r="BT90" s="125">
        <f t="shared" si="48"/>
        <v>-298.899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1845.52</v>
      </c>
      <c r="DA90" s="122">
        <f t="shared" si="57"/>
        <v>1143.47</v>
      </c>
      <c r="DB90" s="122">
        <f t="shared" si="57"/>
        <v>0</v>
      </c>
      <c r="DC90" s="122">
        <f t="shared" si="57"/>
        <v>0</v>
      </c>
      <c r="DD90" s="122">
        <f t="shared" si="58"/>
        <v>2988.99</v>
      </c>
      <c r="DF90" s="123">
        <f t="shared" si="59"/>
        <v>184.55199999999999</v>
      </c>
      <c r="DG90" s="123">
        <f t="shared" si="60"/>
        <v>114.34699999999999</v>
      </c>
      <c r="DH90" s="123">
        <f t="shared" si="61"/>
        <v>0</v>
      </c>
      <c r="DI90" s="123">
        <f t="shared" si="62"/>
        <v>0</v>
      </c>
      <c r="DJ90" s="123">
        <f t="shared" si="63"/>
        <v>-298.899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-170.17</v>
      </c>
      <c r="G91" s="124">
        <v>-170.17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-105.43600000000001</v>
      </c>
      <c r="N91" s="124">
        <v>-105.43600000000001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170.17</v>
      </c>
      <c r="AF91" s="124">
        <v>105.43600000000001</v>
      </c>
      <c r="AG91" s="124">
        <v>0</v>
      </c>
      <c r="AH91" s="124">
        <v>0</v>
      </c>
      <c r="AI91" s="124">
        <v>275.60599999999999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170.17</v>
      </c>
      <c r="BQ91" s="125">
        <f t="shared" si="47"/>
        <v>105.43600000000001</v>
      </c>
      <c r="BR91" s="125">
        <f t="shared" si="47"/>
        <v>0</v>
      </c>
      <c r="BS91" s="125">
        <f t="shared" si="47"/>
        <v>0</v>
      </c>
      <c r="BT91" s="125">
        <f t="shared" si="48"/>
        <v>-275.60599999999999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1701.6999999999998</v>
      </c>
      <c r="DA91" s="122">
        <f t="shared" si="57"/>
        <v>1054.3600000000001</v>
      </c>
      <c r="DB91" s="122">
        <f t="shared" si="57"/>
        <v>0</v>
      </c>
      <c r="DC91" s="122">
        <f t="shared" si="57"/>
        <v>0</v>
      </c>
      <c r="DD91" s="122">
        <f t="shared" si="58"/>
        <v>2756.06</v>
      </c>
      <c r="DF91" s="123">
        <f t="shared" si="59"/>
        <v>170.17</v>
      </c>
      <c r="DG91" s="123">
        <f t="shared" si="60"/>
        <v>105.43600000000001</v>
      </c>
      <c r="DH91" s="123">
        <f t="shared" si="61"/>
        <v>0</v>
      </c>
      <c r="DI91" s="123">
        <f t="shared" si="62"/>
        <v>0</v>
      </c>
      <c r="DJ91" s="123">
        <f t="shared" si="63"/>
        <v>-275.60599999999999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-152.30000000000001</v>
      </c>
      <c r="G92" s="124">
        <v>-152.30000000000001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-94.363</v>
      </c>
      <c r="N92" s="124">
        <v>-94.363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152.30000000000001</v>
      </c>
      <c r="AF92" s="124">
        <v>94.363</v>
      </c>
      <c r="AG92" s="124">
        <v>0</v>
      </c>
      <c r="AH92" s="124">
        <v>0</v>
      </c>
      <c r="AI92" s="124">
        <v>246.66300000000001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152.30000000000001</v>
      </c>
      <c r="BQ92" s="125">
        <f t="shared" si="47"/>
        <v>94.363</v>
      </c>
      <c r="BR92" s="125">
        <f t="shared" si="47"/>
        <v>0</v>
      </c>
      <c r="BS92" s="125">
        <f t="shared" si="47"/>
        <v>0</v>
      </c>
      <c r="BT92" s="125">
        <f t="shared" si="48"/>
        <v>-246.66300000000001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1523</v>
      </c>
      <c r="DA92" s="122">
        <f t="shared" si="57"/>
        <v>943.63</v>
      </c>
      <c r="DB92" s="122">
        <f t="shared" si="57"/>
        <v>0</v>
      </c>
      <c r="DC92" s="122">
        <f t="shared" si="57"/>
        <v>0</v>
      </c>
      <c r="DD92" s="122">
        <f t="shared" si="58"/>
        <v>2466.63</v>
      </c>
      <c r="DF92" s="123">
        <f t="shared" si="59"/>
        <v>152.30000000000001</v>
      </c>
      <c r="DG92" s="123">
        <f t="shared" si="60"/>
        <v>94.363</v>
      </c>
      <c r="DH92" s="123">
        <f t="shared" si="61"/>
        <v>0</v>
      </c>
      <c r="DI92" s="123">
        <f t="shared" si="62"/>
        <v>0</v>
      </c>
      <c r="DJ92" s="123">
        <f t="shared" si="63"/>
        <v>-246.66300000000001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-147.85</v>
      </c>
      <c r="G93" s="124">
        <v>-147.85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-91.606999999999999</v>
      </c>
      <c r="N93" s="124">
        <v>-91.606999999999999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147.85</v>
      </c>
      <c r="AF93" s="124">
        <v>91.606999999999999</v>
      </c>
      <c r="AG93" s="124">
        <v>0</v>
      </c>
      <c r="AH93" s="124">
        <v>0</v>
      </c>
      <c r="AI93" s="124">
        <v>239.45699999999999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147.85</v>
      </c>
      <c r="BQ93" s="125">
        <f t="shared" si="47"/>
        <v>91.606999999999999</v>
      </c>
      <c r="BR93" s="125">
        <f t="shared" si="47"/>
        <v>0</v>
      </c>
      <c r="BS93" s="125">
        <f t="shared" si="47"/>
        <v>0</v>
      </c>
      <c r="BT93" s="125">
        <f t="shared" si="48"/>
        <v>-239.45699999999999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1478.5</v>
      </c>
      <c r="DA93" s="122">
        <f t="shared" si="57"/>
        <v>916.06999999999994</v>
      </c>
      <c r="DB93" s="122">
        <f t="shared" si="57"/>
        <v>0</v>
      </c>
      <c r="DC93" s="122">
        <f t="shared" si="57"/>
        <v>0</v>
      </c>
      <c r="DD93" s="122">
        <f t="shared" si="58"/>
        <v>2394.5699999999997</v>
      </c>
      <c r="DF93" s="123">
        <f t="shared" si="59"/>
        <v>147.85</v>
      </c>
      <c r="DG93" s="123">
        <f t="shared" si="60"/>
        <v>91.606999999999999</v>
      </c>
      <c r="DH93" s="123">
        <f t="shared" si="61"/>
        <v>0</v>
      </c>
      <c r="DI93" s="123">
        <f t="shared" si="62"/>
        <v>0</v>
      </c>
      <c r="DJ93" s="123">
        <f t="shared" si="63"/>
        <v>-239.45699999999999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-143.376</v>
      </c>
      <c r="G94" s="124">
        <v>-143.376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-88.834999999999994</v>
      </c>
      <c r="N94" s="124">
        <v>-88.834999999999994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143.376</v>
      </c>
      <c r="AF94" s="124">
        <v>88.834999999999994</v>
      </c>
      <c r="AG94" s="124">
        <v>0</v>
      </c>
      <c r="AH94" s="124">
        <v>0</v>
      </c>
      <c r="AI94" s="124">
        <v>232.21100000000001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143.376</v>
      </c>
      <c r="BQ94" s="125">
        <f t="shared" si="47"/>
        <v>88.834999999999994</v>
      </c>
      <c r="BR94" s="125">
        <f t="shared" si="47"/>
        <v>0</v>
      </c>
      <c r="BS94" s="125">
        <f t="shared" si="47"/>
        <v>0</v>
      </c>
      <c r="BT94" s="125">
        <f t="shared" si="48"/>
        <v>-232.21100000000001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1433.76</v>
      </c>
      <c r="DA94" s="122">
        <f t="shared" si="57"/>
        <v>888.34999999999991</v>
      </c>
      <c r="DB94" s="122">
        <f t="shared" si="57"/>
        <v>0</v>
      </c>
      <c r="DC94" s="122">
        <f t="shared" si="57"/>
        <v>0</v>
      </c>
      <c r="DD94" s="122">
        <f t="shared" si="58"/>
        <v>2322.1099999999997</v>
      </c>
      <c r="DF94" s="123">
        <f t="shared" si="59"/>
        <v>143.376</v>
      </c>
      <c r="DG94" s="123">
        <f t="shared" si="60"/>
        <v>88.834999999999994</v>
      </c>
      <c r="DH94" s="123">
        <f t="shared" si="61"/>
        <v>0</v>
      </c>
      <c r="DI94" s="123">
        <f t="shared" si="62"/>
        <v>0</v>
      </c>
      <c r="DJ94" s="123">
        <f t="shared" si="63"/>
        <v>-232.21100000000001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-134.715</v>
      </c>
      <c r="G95" s="124">
        <v>-134.715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-83.468999999999994</v>
      </c>
      <c r="N95" s="124">
        <v>-83.468999999999994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134.715</v>
      </c>
      <c r="AF95" s="124">
        <v>83.468999999999994</v>
      </c>
      <c r="AG95" s="124">
        <v>0</v>
      </c>
      <c r="AH95" s="124">
        <v>0</v>
      </c>
      <c r="AI95" s="124">
        <v>218.184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134.715</v>
      </c>
      <c r="BQ95" s="125">
        <f t="shared" si="47"/>
        <v>83.468999999999994</v>
      </c>
      <c r="BR95" s="125">
        <f t="shared" si="47"/>
        <v>0</v>
      </c>
      <c r="BS95" s="125">
        <f t="shared" si="47"/>
        <v>0</v>
      </c>
      <c r="BT95" s="125">
        <f t="shared" si="48"/>
        <v>-218.184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1347.15</v>
      </c>
      <c r="DA95" s="122">
        <f t="shared" si="57"/>
        <v>834.68999999999994</v>
      </c>
      <c r="DB95" s="122">
        <f t="shared" si="57"/>
        <v>0</v>
      </c>
      <c r="DC95" s="122">
        <f t="shared" si="57"/>
        <v>0</v>
      </c>
      <c r="DD95" s="122">
        <f t="shared" si="58"/>
        <v>2181.84</v>
      </c>
      <c r="DF95" s="123">
        <f t="shared" si="59"/>
        <v>134.715</v>
      </c>
      <c r="DG95" s="123">
        <f t="shared" si="60"/>
        <v>83.468999999999994</v>
      </c>
      <c r="DH95" s="123">
        <f t="shared" si="61"/>
        <v>0</v>
      </c>
      <c r="DI95" s="123">
        <f t="shared" si="62"/>
        <v>0</v>
      </c>
      <c r="DJ95" s="123">
        <f t="shared" si="63"/>
        <v>-218.184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-132.02000000000001</v>
      </c>
      <c r="G96" s="124">
        <v>-132.02000000000001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-81.798000000000002</v>
      </c>
      <c r="N96" s="124">
        <v>-81.798000000000002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132.02000000000001</v>
      </c>
      <c r="AF96" s="124">
        <v>81.798000000000002</v>
      </c>
      <c r="AG96" s="124">
        <v>0</v>
      </c>
      <c r="AH96" s="124">
        <v>0</v>
      </c>
      <c r="AI96" s="124">
        <v>213.81800000000001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132.02000000000001</v>
      </c>
      <c r="BQ96" s="125">
        <f t="shared" si="47"/>
        <v>81.798000000000002</v>
      </c>
      <c r="BR96" s="125">
        <f t="shared" si="47"/>
        <v>0</v>
      </c>
      <c r="BS96" s="125">
        <f t="shared" si="47"/>
        <v>0</v>
      </c>
      <c r="BT96" s="125">
        <f t="shared" si="48"/>
        <v>-213.81800000000001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1320.2</v>
      </c>
      <c r="DA96" s="122">
        <f t="shared" si="57"/>
        <v>817.98</v>
      </c>
      <c r="DB96" s="122">
        <f t="shared" si="57"/>
        <v>0</v>
      </c>
      <c r="DC96" s="122">
        <f t="shared" si="57"/>
        <v>0</v>
      </c>
      <c r="DD96" s="122">
        <f t="shared" si="58"/>
        <v>2138.1800000000003</v>
      </c>
      <c r="DF96" s="123">
        <f t="shared" si="59"/>
        <v>132.02000000000001</v>
      </c>
      <c r="DG96" s="123">
        <f t="shared" si="60"/>
        <v>81.798000000000002</v>
      </c>
      <c r="DH96" s="123">
        <f t="shared" si="61"/>
        <v>0</v>
      </c>
      <c r="DI96" s="123">
        <f t="shared" si="62"/>
        <v>0</v>
      </c>
      <c r="DJ96" s="123">
        <f t="shared" si="63"/>
        <v>-213.81800000000001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-131.24100000000001</v>
      </c>
      <c r="G97" s="124">
        <v>-131.24100000000001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-81.316000000000003</v>
      </c>
      <c r="N97" s="124">
        <v>-81.316000000000003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131.24100000000001</v>
      </c>
      <c r="AF97" s="124">
        <v>81.316000000000003</v>
      </c>
      <c r="AG97" s="124">
        <v>0</v>
      </c>
      <c r="AH97" s="124">
        <v>0</v>
      </c>
      <c r="AI97" s="124">
        <v>212.55699999999999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131.24100000000001</v>
      </c>
      <c r="BQ97" s="125">
        <f t="shared" si="47"/>
        <v>81.316000000000003</v>
      </c>
      <c r="BR97" s="125">
        <f t="shared" si="47"/>
        <v>0</v>
      </c>
      <c r="BS97" s="125">
        <f t="shared" si="47"/>
        <v>0</v>
      </c>
      <c r="BT97" s="125">
        <f t="shared" si="48"/>
        <v>-212.55700000000002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1312.41</v>
      </c>
      <c r="DA97" s="122">
        <f t="shared" si="57"/>
        <v>813.16000000000008</v>
      </c>
      <c r="DB97" s="122">
        <f t="shared" si="57"/>
        <v>0</v>
      </c>
      <c r="DC97" s="122">
        <f t="shared" si="57"/>
        <v>0</v>
      </c>
      <c r="DD97" s="122">
        <f t="shared" si="58"/>
        <v>2125.5700000000002</v>
      </c>
      <c r="DF97" s="123">
        <f t="shared" si="59"/>
        <v>131.24100000000001</v>
      </c>
      <c r="DG97" s="123">
        <f t="shared" si="60"/>
        <v>81.316000000000003</v>
      </c>
      <c r="DH97" s="123">
        <f t="shared" si="61"/>
        <v>0</v>
      </c>
      <c r="DI97" s="123">
        <f t="shared" si="62"/>
        <v>0</v>
      </c>
      <c r="DJ97" s="123">
        <f t="shared" si="63"/>
        <v>-212.55700000000002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-131.26599999999999</v>
      </c>
      <c r="G98" s="124">
        <v>-131.26599999999999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-81.331999999999994</v>
      </c>
      <c r="N98" s="124">
        <v>-81.331999999999994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131.26599999999999</v>
      </c>
      <c r="AF98" s="124">
        <v>81.331999999999994</v>
      </c>
      <c r="AG98" s="124">
        <v>0</v>
      </c>
      <c r="AH98" s="124">
        <v>0</v>
      </c>
      <c r="AI98" s="124">
        <v>212.59800000000001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131.26599999999999</v>
      </c>
      <c r="BQ98" s="125">
        <f t="shared" si="47"/>
        <v>81.331999999999994</v>
      </c>
      <c r="BR98" s="125">
        <f t="shared" si="47"/>
        <v>0</v>
      </c>
      <c r="BS98" s="125">
        <f t="shared" si="47"/>
        <v>0</v>
      </c>
      <c r="BT98" s="125">
        <f t="shared" si="48"/>
        <v>-212.59799999999998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33089.795812000004</v>
      </c>
      <c r="DA98" s="122">
        <f t="shared" si="57"/>
        <v>20502.333224000002</v>
      </c>
      <c r="DB98" s="122">
        <f t="shared" si="57"/>
        <v>0</v>
      </c>
      <c r="DC98" s="122">
        <f t="shared" si="57"/>
        <v>0</v>
      </c>
      <c r="DD98" s="122">
        <f t="shared" si="58"/>
        <v>53592.129036000006</v>
      </c>
      <c r="DF98" s="123">
        <f t="shared" si="59"/>
        <v>131.26599999999999</v>
      </c>
      <c r="DG98" s="123">
        <f t="shared" si="60"/>
        <v>81.331999999999994</v>
      </c>
      <c r="DH98" s="123">
        <f t="shared" si="61"/>
        <v>0</v>
      </c>
      <c r="DI98" s="123">
        <f t="shared" si="62"/>
        <v>0</v>
      </c>
      <c r="DJ98" s="123">
        <f t="shared" si="63"/>
        <v>-212.59799999999998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4.3395000000000005E-3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-4.3395000000000005E-3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1.6992747500000003</v>
      </c>
      <c r="BQ99" s="129">
        <f t="shared" ref="BQ99:BT99" si="68">SUM(BQ3:BQ98)/4000</f>
        <v>1.2582937499999998</v>
      </c>
      <c r="BR99" s="129">
        <f t="shared" si="68"/>
        <v>0</v>
      </c>
      <c r="BS99" s="129">
        <f t="shared" si="68"/>
        <v>0</v>
      </c>
      <c r="BT99" s="129">
        <f t="shared" si="68"/>
        <v>-2.9575684999999994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4.3394999999999996E-3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4.3394999999999996E-3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2.4937031452999996</v>
      </c>
      <c r="DA99" s="131">
        <f t="shared" ref="DA99:DD99" si="73">SUM(DA3:DA98)/40000</f>
        <v>1.7505190805999999</v>
      </c>
      <c r="DB99" s="131">
        <f t="shared" si="73"/>
        <v>0</v>
      </c>
      <c r="DC99" s="131">
        <f t="shared" si="73"/>
        <v>0</v>
      </c>
      <c r="DD99" s="131">
        <f t="shared" si="73"/>
        <v>4.2442222258999998</v>
      </c>
      <c r="DE99" s="128"/>
      <c r="DF99" s="123">
        <f t="shared" si="59"/>
        <v>1.7036142500000002</v>
      </c>
      <c r="DG99" s="123">
        <f t="shared" si="60"/>
        <v>1.2539542499999998</v>
      </c>
      <c r="DH99" s="123">
        <f t="shared" si="61"/>
        <v>0</v>
      </c>
      <c r="DI99" s="123">
        <f t="shared" si="62"/>
        <v>0</v>
      </c>
      <c r="DJ99" s="123">
        <f t="shared" si="63"/>
        <v>-2.9575684999999994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44660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44660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45.66</v>
      </c>
      <c r="I3" s="95">
        <v>37.700000000000003</v>
      </c>
      <c r="J3" s="95">
        <v>0</v>
      </c>
      <c r="K3" s="95">
        <v>0</v>
      </c>
      <c r="L3" s="95">
        <v>0</v>
      </c>
      <c r="M3" s="114">
        <v>0.22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83.58</v>
      </c>
      <c r="W3">
        <v>45.66</v>
      </c>
      <c r="X3">
        <v>37.700000000000003</v>
      </c>
      <c r="Y3">
        <v>0</v>
      </c>
      <c r="Z3">
        <v>0.22</v>
      </c>
      <c r="AA3">
        <v>0</v>
      </c>
    </row>
    <row r="4" spans="1:27">
      <c r="G4" t="s">
        <v>46</v>
      </c>
      <c r="H4" s="115">
        <v>33.08</v>
      </c>
      <c r="I4" s="88">
        <v>30.61</v>
      </c>
      <c r="J4" s="88">
        <v>0</v>
      </c>
      <c r="K4" s="88">
        <v>0</v>
      </c>
      <c r="L4" s="88">
        <v>0</v>
      </c>
      <c r="M4" s="116">
        <v>0.18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63.87</v>
      </c>
      <c r="W4">
        <v>33.08</v>
      </c>
      <c r="X4">
        <v>30.61</v>
      </c>
      <c r="Y4">
        <v>0</v>
      </c>
      <c r="Z4">
        <v>0.18</v>
      </c>
      <c r="AA4">
        <v>0</v>
      </c>
    </row>
    <row r="5" spans="1:27">
      <c r="G5" t="s">
        <v>47</v>
      </c>
      <c r="H5" s="115">
        <v>14.37</v>
      </c>
      <c r="I5" s="88">
        <v>22.8</v>
      </c>
      <c r="J5" s="88">
        <v>0</v>
      </c>
      <c r="K5" s="88">
        <v>0</v>
      </c>
      <c r="L5" s="88">
        <v>0</v>
      </c>
      <c r="M5" s="116">
        <v>0.23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37.4</v>
      </c>
      <c r="W5">
        <v>14.37</v>
      </c>
      <c r="X5">
        <v>22.8</v>
      </c>
      <c r="Y5">
        <v>0</v>
      </c>
      <c r="Z5">
        <v>0.23</v>
      </c>
      <c r="AA5">
        <v>0</v>
      </c>
    </row>
    <row r="6" spans="1:27">
      <c r="G6" t="s">
        <v>48</v>
      </c>
      <c r="H6" s="115">
        <v>0</v>
      </c>
      <c r="I6" s="88">
        <v>13.13</v>
      </c>
      <c r="J6" s="88">
        <v>0</v>
      </c>
      <c r="K6" s="88">
        <v>0</v>
      </c>
      <c r="L6" s="88">
        <v>0</v>
      </c>
      <c r="M6" s="116">
        <v>0.24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13.37</v>
      </c>
      <c r="W6">
        <v>0</v>
      </c>
      <c r="X6">
        <v>13.13</v>
      </c>
      <c r="Y6">
        <v>0</v>
      </c>
      <c r="Z6">
        <v>0.24</v>
      </c>
      <c r="AA6">
        <v>0</v>
      </c>
    </row>
    <row r="7" spans="1:27">
      <c r="G7" t="s">
        <v>49</v>
      </c>
      <c r="H7" s="115">
        <v>0</v>
      </c>
      <c r="I7" s="88">
        <v>10.15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10.15</v>
      </c>
      <c r="W7">
        <v>0</v>
      </c>
      <c r="X7">
        <v>10.15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7.45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7.45</v>
      </c>
      <c r="W8">
        <v>0</v>
      </c>
      <c r="X8">
        <v>7.45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0.14000000000000001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0.14000000000000001</v>
      </c>
      <c r="W9">
        <v>0</v>
      </c>
      <c r="X9">
        <v>0</v>
      </c>
      <c r="Y9">
        <v>0</v>
      </c>
      <c r="Z9">
        <v>0.14000000000000001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0.05</v>
      </c>
      <c r="N11" s="115">
        <v>0</v>
      </c>
      <c r="O11" s="88">
        <v>0</v>
      </c>
      <c r="P11" s="88">
        <v>-14</v>
      </c>
      <c r="Q11" s="88">
        <v>0</v>
      </c>
      <c r="R11" s="88">
        <v>0</v>
      </c>
      <c r="S11" s="116">
        <v>0</v>
      </c>
      <c r="U11" s="115">
        <v>-14</v>
      </c>
      <c r="V11" s="116">
        <v>0.05</v>
      </c>
      <c r="W11">
        <v>0</v>
      </c>
      <c r="X11">
        <v>0</v>
      </c>
      <c r="Y11">
        <v>0</v>
      </c>
      <c r="Z11">
        <v>0.05</v>
      </c>
      <c r="AA11">
        <v>-14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0.17</v>
      </c>
      <c r="N12" s="115">
        <v>0</v>
      </c>
      <c r="O12" s="88">
        <v>0</v>
      </c>
      <c r="P12" s="88">
        <v>-68</v>
      </c>
      <c r="Q12" s="88">
        <v>0</v>
      </c>
      <c r="R12" s="88">
        <v>0</v>
      </c>
      <c r="S12" s="116">
        <v>0</v>
      </c>
      <c r="U12" s="115">
        <v>-68</v>
      </c>
      <c r="V12" s="116">
        <v>0.17</v>
      </c>
      <c r="W12">
        <v>0</v>
      </c>
      <c r="X12">
        <v>0</v>
      </c>
      <c r="Y12">
        <v>0</v>
      </c>
      <c r="Z12">
        <v>0.17</v>
      </c>
      <c r="AA12">
        <v>-68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-101</v>
      </c>
      <c r="Q13" s="88">
        <v>0</v>
      </c>
      <c r="R13" s="88">
        <v>0</v>
      </c>
      <c r="S13" s="116">
        <v>0</v>
      </c>
      <c r="U13" s="115">
        <v>-101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-101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0.44</v>
      </c>
      <c r="N14" s="115">
        <v>0</v>
      </c>
      <c r="O14" s="88">
        <v>0</v>
      </c>
      <c r="P14" s="88">
        <v>-142</v>
      </c>
      <c r="Q14" s="88">
        <v>0</v>
      </c>
      <c r="R14" s="88">
        <v>0</v>
      </c>
      <c r="S14" s="116">
        <v>0</v>
      </c>
      <c r="U14" s="115">
        <v>-142</v>
      </c>
      <c r="V14" s="116">
        <v>0.44</v>
      </c>
      <c r="W14">
        <v>0</v>
      </c>
      <c r="X14">
        <v>0</v>
      </c>
      <c r="Y14">
        <v>0</v>
      </c>
      <c r="Z14">
        <v>0.44</v>
      </c>
      <c r="AA14">
        <v>-142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-190</v>
      </c>
      <c r="Q15" s="88">
        <v>0</v>
      </c>
      <c r="R15" s="88">
        <v>0</v>
      </c>
      <c r="S15" s="116">
        <v>0</v>
      </c>
      <c r="U15" s="115">
        <v>-190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-190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14.85</v>
      </c>
      <c r="L16" s="88">
        <v>0</v>
      </c>
      <c r="M16" s="116">
        <v>0</v>
      </c>
      <c r="N16" s="115">
        <v>0</v>
      </c>
      <c r="O16" s="88">
        <v>0</v>
      </c>
      <c r="P16" s="88">
        <v>-223</v>
      </c>
      <c r="Q16" s="88">
        <v>0</v>
      </c>
      <c r="R16" s="88">
        <v>0</v>
      </c>
      <c r="S16" s="116">
        <v>0</v>
      </c>
      <c r="U16" s="115">
        <v>-223</v>
      </c>
      <c r="V16" s="116">
        <v>14.85</v>
      </c>
      <c r="W16">
        <v>0</v>
      </c>
      <c r="X16">
        <v>0</v>
      </c>
      <c r="Y16">
        <v>14.85</v>
      </c>
      <c r="Z16">
        <v>0</v>
      </c>
      <c r="AA16">
        <v>-223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15.79</v>
      </c>
      <c r="L17" s="88">
        <v>0</v>
      </c>
      <c r="M17" s="116">
        <v>0.38</v>
      </c>
      <c r="N17" s="115">
        <v>0</v>
      </c>
      <c r="O17" s="88">
        <v>0</v>
      </c>
      <c r="P17" s="88">
        <v>-244</v>
      </c>
      <c r="Q17" s="88">
        <v>0</v>
      </c>
      <c r="R17" s="88">
        <v>0</v>
      </c>
      <c r="S17" s="116">
        <v>0</v>
      </c>
      <c r="U17" s="115">
        <v>-244</v>
      </c>
      <c r="V17" s="116">
        <v>16.170000000000002</v>
      </c>
      <c r="W17">
        <v>0</v>
      </c>
      <c r="X17">
        <v>0</v>
      </c>
      <c r="Y17">
        <v>15.79</v>
      </c>
      <c r="Z17">
        <v>0.38</v>
      </c>
      <c r="AA17">
        <v>-244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16.510000000000002</v>
      </c>
      <c r="L18" s="88">
        <v>0</v>
      </c>
      <c r="M18" s="116">
        <v>4.3600000000000003</v>
      </c>
      <c r="N18" s="115">
        <v>0</v>
      </c>
      <c r="O18" s="88">
        <v>0</v>
      </c>
      <c r="P18" s="88">
        <v>-265</v>
      </c>
      <c r="Q18" s="88">
        <v>0</v>
      </c>
      <c r="R18" s="88">
        <v>0</v>
      </c>
      <c r="S18" s="116">
        <v>0</v>
      </c>
      <c r="U18" s="115">
        <v>-265</v>
      </c>
      <c r="V18" s="116">
        <v>20.87</v>
      </c>
      <c r="W18">
        <v>0</v>
      </c>
      <c r="X18">
        <v>0</v>
      </c>
      <c r="Y18">
        <v>16.510000000000002</v>
      </c>
      <c r="Z18">
        <v>4.3600000000000003</v>
      </c>
      <c r="AA18">
        <v>-265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0.74</v>
      </c>
      <c r="N19" s="115">
        <v>0</v>
      </c>
      <c r="O19" s="88">
        <v>0</v>
      </c>
      <c r="P19" s="88">
        <v>-288</v>
      </c>
      <c r="Q19" s="88">
        <v>0</v>
      </c>
      <c r="R19" s="88">
        <v>0</v>
      </c>
      <c r="S19" s="116">
        <v>0</v>
      </c>
      <c r="U19" s="115">
        <v>-288</v>
      </c>
      <c r="V19" s="116">
        <v>0.74</v>
      </c>
      <c r="W19">
        <v>0</v>
      </c>
      <c r="X19">
        <v>0</v>
      </c>
      <c r="Y19">
        <v>0</v>
      </c>
      <c r="Z19">
        <v>0.74</v>
      </c>
      <c r="AA19">
        <v>-288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19.8</v>
      </c>
      <c r="L20" s="88">
        <v>0</v>
      </c>
      <c r="M20" s="116">
        <v>1.78</v>
      </c>
      <c r="N20" s="115">
        <v>0</v>
      </c>
      <c r="O20" s="88">
        <v>-10</v>
      </c>
      <c r="P20" s="88">
        <v>-327</v>
      </c>
      <c r="Q20" s="88">
        <v>0</v>
      </c>
      <c r="R20" s="88">
        <v>0</v>
      </c>
      <c r="S20" s="116">
        <v>0</v>
      </c>
      <c r="U20" s="115">
        <v>-337</v>
      </c>
      <c r="V20" s="116">
        <v>21.58</v>
      </c>
      <c r="W20">
        <v>0</v>
      </c>
      <c r="X20">
        <v>-10</v>
      </c>
      <c r="Y20">
        <v>19.8</v>
      </c>
      <c r="Z20">
        <v>1.78</v>
      </c>
      <c r="AA20">
        <v>-327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18.440000000000001</v>
      </c>
      <c r="L21" s="88">
        <v>0</v>
      </c>
      <c r="M21" s="116">
        <v>1.96</v>
      </c>
      <c r="N21" s="115">
        <v>0</v>
      </c>
      <c r="O21" s="88">
        <v>-25</v>
      </c>
      <c r="P21" s="88">
        <v>-347</v>
      </c>
      <c r="Q21" s="88">
        <v>0</v>
      </c>
      <c r="R21" s="88">
        <v>0</v>
      </c>
      <c r="S21" s="116">
        <v>0</v>
      </c>
      <c r="U21" s="115">
        <v>-372</v>
      </c>
      <c r="V21" s="116">
        <v>20.399999999999999</v>
      </c>
      <c r="W21">
        <v>0</v>
      </c>
      <c r="X21">
        <v>-25</v>
      </c>
      <c r="Y21">
        <v>18.440000000000001</v>
      </c>
      <c r="Z21">
        <v>1.96</v>
      </c>
      <c r="AA21">
        <v>-347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18.23</v>
      </c>
      <c r="L22" s="88">
        <v>0</v>
      </c>
      <c r="M22" s="116">
        <v>0</v>
      </c>
      <c r="N22" s="115">
        <v>0</v>
      </c>
      <c r="O22" s="88">
        <v>-30</v>
      </c>
      <c r="P22" s="88">
        <v>-363</v>
      </c>
      <c r="Q22" s="88">
        <v>0</v>
      </c>
      <c r="R22" s="88">
        <v>0</v>
      </c>
      <c r="S22" s="116">
        <v>0</v>
      </c>
      <c r="U22" s="115">
        <v>-393</v>
      </c>
      <c r="V22" s="116">
        <v>18.23</v>
      </c>
      <c r="W22">
        <v>0</v>
      </c>
      <c r="X22">
        <v>-30</v>
      </c>
      <c r="Y22">
        <v>18.23</v>
      </c>
      <c r="Z22">
        <v>0</v>
      </c>
      <c r="AA22">
        <v>-363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2.62</v>
      </c>
      <c r="N23" s="115">
        <v>0</v>
      </c>
      <c r="O23" s="88">
        <v>0</v>
      </c>
      <c r="P23" s="88">
        <v>-361</v>
      </c>
      <c r="Q23" s="88">
        <v>0</v>
      </c>
      <c r="R23" s="88">
        <v>0</v>
      </c>
      <c r="S23" s="116">
        <v>0</v>
      </c>
      <c r="U23" s="115">
        <v>-361</v>
      </c>
      <c r="V23" s="116">
        <v>2.62</v>
      </c>
      <c r="W23">
        <v>0</v>
      </c>
      <c r="X23">
        <v>0</v>
      </c>
      <c r="Y23">
        <v>0</v>
      </c>
      <c r="Z23">
        <v>2.62</v>
      </c>
      <c r="AA23">
        <v>-361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15.06</v>
      </c>
      <c r="L24" s="88">
        <v>0</v>
      </c>
      <c r="M24" s="116">
        <v>2.96</v>
      </c>
      <c r="N24" s="115">
        <v>0</v>
      </c>
      <c r="O24" s="88">
        <v>0</v>
      </c>
      <c r="P24" s="88">
        <v>-370</v>
      </c>
      <c r="Q24" s="88">
        <v>0</v>
      </c>
      <c r="R24" s="88">
        <v>0</v>
      </c>
      <c r="S24" s="116">
        <v>0</v>
      </c>
      <c r="U24" s="115">
        <v>-370</v>
      </c>
      <c r="V24" s="116">
        <v>18.02</v>
      </c>
      <c r="W24">
        <v>0</v>
      </c>
      <c r="X24">
        <v>0</v>
      </c>
      <c r="Y24">
        <v>15.06</v>
      </c>
      <c r="Z24">
        <v>2.96</v>
      </c>
      <c r="AA24">
        <v>-370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15.38</v>
      </c>
      <c r="L25" s="88">
        <v>0</v>
      </c>
      <c r="M25" s="116">
        <v>4.51</v>
      </c>
      <c r="N25" s="115">
        <v>0</v>
      </c>
      <c r="O25" s="88">
        <v>0</v>
      </c>
      <c r="P25" s="88">
        <v>-398</v>
      </c>
      <c r="Q25" s="88">
        <v>0</v>
      </c>
      <c r="R25" s="88">
        <v>0</v>
      </c>
      <c r="S25" s="116">
        <v>0</v>
      </c>
      <c r="U25" s="115">
        <v>-398</v>
      </c>
      <c r="V25" s="116">
        <v>19.89</v>
      </c>
      <c r="W25">
        <v>0</v>
      </c>
      <c r="X25">
        <v>0</v>
      </c>
      <c r="Y25">
        <v>15.38</v>
      </c>
      <c r="Z25">
        <v>4.51</v>
      </c>
      <c r="AA25">
        <v>-398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15.38</v>
      </c>
      <c r="L26" s="88">
        <v>0</v>
      </c>
      <c r="M26" s="116">
        <v>2.25</v>
      </c>
      <c r="N26" s="115">
        <v>0</v>
      </c>
      <c r="O26" s="88">
        <v>0</v>
      </c>
      <c r="P26" s="88">
        <v>-401</v>
      </c>
      <c r="Q26" s="88">
        <v>0</v>
      </c>
      <c r="R26" s="88">
        <v>0</v>
      </c>
      <c r="S26" s="116">
        <v>0</v>
      </c>
      <c r="U26" s="115">
        <v>-401</v>
      </c>
      <c r="V26" s="116">
        <v>17.63</v>
      </c>
      <c r="W26">
        <v>0</v>
      </c>
      <c r="X26">
        <v>0</v>
      </c>
      <c r="Y26">
        <v>15.38</v>
      </c>
      <c r="Z26">
        <v>2.25</v>
      </c>
      <c r="AA26">
        <v>-401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0.54</v>
      </c>
      <c r="N27" s="115">
        <v>0</v>
      </c>
      <c r="O27" s="88">
        <v>0</v>
      </c>
      <c r="P27" s="88">
        <v>-391</v>
      </c>
      <c r="Q27" s="88">
        <v>0</v>
      </c>
      <c r="R27" s="88">
        <v>0</v>
      </c>
      <c r="S27" s="116">
        <v>0</v>
      </c>
      <c r="U27" s="115">
        <v>-391</v>
      </c>
      <c r="V27" s="116">
        <v>0.54</v>
      </c>
      <c r="W27">
        <v>0</v>
      </c>
      <c r="X27">
        <v>0</v>
      </c>
      <c r="Y27">
        <v>0</v>
      </c>
      <c r="Z27">
        <v>0.54</v>
      </c>
      <c r="AA27">
        <v>-391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16.41</v>
      </c>
      <c r="L28" s="88">
        <v>0</v>
      </c>
      <c r="M28" s="116">
        <v>2.95</v>
      </c>
      <c r="N28" s="115">
        <v>0</v>
      </c>
      <c r="O28" s="88">
        <v>0</v>
      </c>
      <c r="P28" s="88">
        <v>-381</v>
      </c>
      <c r="Q28" s="88">
        <v>0</v>
      </c>
      <c r="R28" s="88">
        <v>0</v>
      </c>
      <c r="S28" s="116">
        <v>0</v>
      </c>
      <c r="U28" s="115">
        <v>-381</v>
      </c>
      <c r="V28" s="116">
        <v>19.36</v>
      </c>
      <c r="W28">
        <v>0</v>
      </c>
      <c r="X28">
        <v>0</v>
      </c>
      <c r="Y28">
        <v>16.41</v>
      </c>
      <c r="Z28">
        <v>2.95</v>
      </c>
      <c r="AA28">
        <v>-381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16.12</v>
      </c>
      <c r="L29" s="88">
        <v>0</v>
      </c>
      <c r="M29" s="116">
        <v>0</v>
      </c>
      <c r="N29" s="115">
        <v>0</v>
      </c>
      <c r="O29" s="88">
        <v>0</v>
      </c>
      <c r="P29" s="88">
        <v>-378</v>
      </c>
      <c r="Q29" s="88">
        <v>0</v>
      </c>
      <c r="R29" s="88">
        <v>0</v>
      </c>
      <c r="S29" s="116">
        <v>0</v>
      </c>
      <c r="U29" s="115">
        <v>-378</v>
      </c>
      <c r="V29" s="116">
        <v>16.12</v>
      </c>
      <c r="W29">
        <v>0</v>
      </c>
      <c r="X29">
        <v>0</v>
      </c>
      <c r="Y29">
        <v>16.12</v>
      </c>
      <c r="Z29">
        <v>0</v>
      </c>
      <c r="AA29">
        <v>-378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17.36</v>
      </c>
      <c r="L30" s="88">
        <v>0</v>
      </c>
      <c r="M30" s="116">
        <v>1.04</v>
      </c>
      <c r="N30" s="115">
        <v>0</v>
      </c>
      <c r="O30" s="88">
        <v>0</v>
      </c>
      <c r="P30" s="88">
        <v>-396</v>
      </c>
      <c r="Q30" s="88">
        <v>0</v>
      </c>
      <c r="R30" s="88">
        <v>0</v>
      </c>
      <c r="S30" s="116">
        <v>0</v>
      </c>
      <c r="U30" s="115">
        <v>-396</v>
      </c>
      <c r="V30" s="116">
        <v>18.399999999999999</v>
      </c>
      <c r="W30">
        <v>0</v>
      </c>
      <c r="X30">
        <v>0</v>
      </c>
      <c r="Y30">
        <v>17.36</v>
      </c>
      <c r="Z30">
        <v>1.04</v>
      </c>
      <c r="AA30">
        <v>-396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1.52</v>
      </c>
      <c r="N31" s="115">
        <v>0</v>
      </c>
      <c r="O31" s="88">
        <v>0</v>
      </c>
      <c r="P31" s="88">
        <v>-423</v>
      </c>
      <c r="Q31" s="88">
        <v>0</v>
      </c>
      <c r="R31" s="88">
        <v>0</v>
      </c>
      <c r="S31" s="116">
        <v>0</v>
      </c>
      <c r="U31" s="115">
        <v>-423</v>
      </c>
      <c r="V31" s="116">
        <v>1.52</v>
      </c>
      <c r="W31">
        <v>0</v>
      </c>
      <c r="X31">
        <v>0</v>
      </c>
      <c r="Y31">
        <v>0</v>
      </c>
      <c r="Z31">
        <v>1.52</v>
      </c>
      <c r="AA31">
        <v>-423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24.18</v>
      </c>
      <c r="L32" s="88">
        <v>0</v>
      </c>
      <c r="M32" s="116">
        <v>6.35</v>
      </c>
      <c r="N32" s="115">
        <v>0</v>
      </c>
      <c r="O32" s="88">
        <v>0</v>
      </c>
      <c r="P32" s="88">
        <v>-475</v>
      </c>
      <c r="Q32" s="88">
        <v>0</v>
      </c>
      <c r="R32" s="88">
        <v>0</v>
      </c>
      <c r="S32" s="116">
        <v>0</v>
      </c>
      <c r="U32" s="115">
        <v>-475</v>
      </c>
      <c r="V32" s="116">
        <v>30.53</v>
      </c>
      <c r="W32">
        <v>0</v>
      </c>
      <c r="X32">
        <v>0</v>
      </c>
      <c r="Y32">
        <v>24.18</v>
      </c>
      <c r="Z32">
        <v>6.35</v>
      </c>
      <c r="AA32">
        <v>-475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25.21</v>
      </c>
      <c r="L33" s="88">
        <v>0</v>
      </c>
      <c r="M33" s="116">
        <v>1.08</v>
      </c>
      <c r="N33" s="115">
        <v>0</v>
      </c>
      <c r="O33" s="88">
        <v>0</v>
      </c>
      <c r="P33" s="88">
        <v>-491</v>
      </c>
      <c r="Q33" s="88">
        <v>0</v>
      </c>
      <c r="R33" s="88">
        <v>0</v>
      </c>
      <c r="S33" s="116">
        <v>0</v>
      </c>
      <c r="U33" s="115">
        <v>-491</v>
      </c>
      <c r="V33" s="116">
        <v>26.29</v>
      </c>
      <c r="W33">
        <v>0</v>
      </c>
      <c r="X33">
        <v>0</v>
      </c>
      <c r="Y33">
        <v>25.21</v>
      </c>
      <c r="Z33">
        <v>1.08</v>
      </c>
      <c r="AA33">
        <v>-491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30.61</v>
      </c>
      <c r="L34" s="88">
        <v>0</v>
      </c>
      <c r="M34" s="116">
        <v>1.57</v>
      </c>
      <c r="N34" s="115">
        <v>0</v>
      </c>
      <c r="O34" s="88">
        <v>0</v>
      </c>
      <c r="P34" s="88">
        <v>-510</v>
      </c>
      <c r="Q34" s="88">
        <v>0</v>
      </c>
      <c r="R34" s="88">
        <v>0</v>
      </c>
      <c r="S34" s="116">
        <v>0</v>
      </c>
      <c r="U34" s="115">
        <v>-510</v>
      </c>
      <c r="V34" s="116">
        <v>32.18</v>
      </c>
      <c r="W34">
        <v>0</v>
      </c>
      <c r="X34">
        <v>0</v>
      </c>
      <c r="Y34">
        <v>30.61</v>
      </c>
      <c r="Z34">
        <v>1.57</v>
      </c>
      <c r="AA34">
        <v>-510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2.91</v>
      </c>
      <c r="N35" s="115">
        <v>0</v>
      </c>
      <c r="O35" s="88">
        <v>0</v>
      </c>
      <c r="P35" s="88">
        <v>-528</v>
      </c>
      <c r="Q35" s="88">
        <v>0</v>
      </c>
      <c r="R35" s="88">
        <v>0</v>
      </c>
      <c r="S35" s="116">
        <v>0</v>
      </c>
      <c r="U35" s="115">
        <v>-528</v>
      </c>
      <c r="V35" s="116">
        <v>2.91</v>
      </c>
      <c r="W35">
        <v>0</v>
      </c>
      <c r="X35">
        <v>0</v>
      </c>
      <c r="Y35">
        <v>0</v>
      </c>
      <c r="Z35">
        <v>2.91</v>
      </c>
      <c r="AA35">
        <v>-528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-10</v>
      </c>
      <c r="P36" s="88">
        <v>-545</v>
      </c>
      <c r="Q36" s="88">
        <v>0</v>
      </c>
      <c r="R36" s="88">
        <v>0</v>
      </c>
      <c r="S36" s="116">
        <v>0</v>
      </c>
      <c r="U36" s="115">
        <v>-555</v>
      </c>
      <c r="V36" s="116">
        <v>0</v>
      </c>
      <c r="W36">
        <v>0</v>
      </c>
      <c r="X36">
        <v>-10</v>
      </c>
      <c r="Y36">
        <v>0</v>
      </c>
      <c r="Z36">
        <v>0</v>
      </c>
      <c r="AA36">
        <v>-545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3.69</v>
      </c>
      <c r="N37" s="115">
        <v>0</v>
      </c>
      <c r="O37" s="88">
        <v>-30</v>
      </c>
      <c r="P37" s="88">
        <v>-555</v>
      </c>
      <c r="Q37" s="88">
        <v>0</v>
      </c>
      <c r="R37" s="88">
        <v>0</v>
      </c>
      <c r="S37" s="116">
        <v>0</v>
      </c>
      <c r="U37" s="115">
        <v>-585</v>
      </c>
      <c r="V37" s="116">
        <v>3.69</v>
      </c>
      <c r="W37">
        <v>0</v>
      </c>
      <c r="X37">
        <v>-30</v>
      </c>
      <c r="Y37">
        <v>0</v>
      </c>
      <c r="Z37">
        <v>3.69</v>
      </c>
      <c r="AA37">
        <v>-555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5.93</v>
      </c>
      <c r="N38" s="115">
        <v>0</v>
      </c>
      <c r="O38" s="88">
        <v>-25</v>
      </c>
      <c r="P38" s="88">
        <v>-556</v>
      </c>
      <c r="Q38" s="88">
        <v>0</v>
      </c>
      <c r="R38" s="88">
        <v>0</v>
      </c>
      <c r="S38" s="116">
        <v>0</v>
      </c>
      <c r="U38" s="115">
        <v>-581</v>
      </c>
      <c r="V38" s="116">
        <v>5.93</v>
      </c>
      <c r="W38">
        <v>0</v>
      </c>
      <c r="X38">
        <v>-25</v>
      </c>
      <c r="Y38">
        <v>0</v>
      </c>
      <c r="Z38">
        <v>5.93</v>
      </c>
      <c r="AA38">
        <v>-556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29.14</v>
      </c>
      <c r="L39" s="88">
        <v>0</v>
      </c>
      <c r="M39" s="116">
        <v>9.7200000000000006</v>
      </c>
      <c r="N39" s="115">
        <v>0</v>
      </c>
      <c r="O39" s="88">
        <v>-115</v>
      </c>
      <c r="P39" s="88">
        <v>-551</v>
      </c>
      <c r="Q39" s="88">
        <v>0</v>
      </c>
      <c r="R39" s="88">
        <v>0</v>
      </c>
      <c r="S39" s="116">
        <v>0</v>
      </c>
      <c r="U39" s="115">
        <v>-666</v>
      </c>
      <c r="V39" s="116">
        <v>38.86</v>
      </c>
      <c r="W39">
        <v>0</v>
      </c>
      <c r="X39">
        <v>-115</v>
      </c>
      <c r="Y39">
        <v>29.14</v>
      </c>
      <c r="Z39">
        <v>9.7200000000000006</v>
      </c>
      <c r="AA39">
        <v>-551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5.34</v>
      </c>
      <c r="N40" s="115">
        <v>0</v>
      </c>
      <c r="O40" s="88">
        <v>-100</v>
      </c>
      <c r="P40" s="88">
        <v>-532</v>
      </c>
      <c r="Q40" s="88">
        <v>0</v>
      </c>
      <c r="R40" s="88">
        <v>0</v>
      </c>
      <c r="S40" s="116">
        <v>0</v>
      </c>
      <c r="U40" s="115">
        <v>-632</v>
      </c>
      <c r="V40" s="116">
        <v>5.34</v>
      </c>
      <c r="W40">
        <v>0</v>
      </c>
      <c r="X40">
        <v>-100</v>
      </c>
      <c r="Y40">
        <v>0</v>
      </c>
      <c r="Z40">
        <v>5.34</v>
      </c>
      <c r="AA40">
        <v>-532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6.31</v>
      </c>
      <c r="N41" s="115">
        <v>0</v>
      </c>
      <c r="O41" s="88">
        <v>-85</v>
      </c>
      <c r="P41" s="88">
        <v>-505</v>
      </c>
      <c r="Q41" s="88">
        <v>0</v>
      </c>
      <c r="R41" s="88">
        <v>0</v>
      </c>
      <c r="S41" s="116">
        <v>0</v>
      </c>
      <c r="U41" s="115">
        <v>-590</v>
      </c>
      <c r="V41" s="116">
        <v>6.31</v>
      </c>
      <c r="W41">
        <v>0</v>
      </c>
      <c r="X41">
        <v>-85</v>
      </c>
      <c r="Y41">
        <v>0</v>
      </c>
      <c r="Z41">
        <v>6.31</v>
      </c>
      <c r="AA41">
        <v>-505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6.12</v>
      </c>
      <c r="N42" s="115">
        <v>0</v>
      </c>
      <c r="O42" s="88">
        <v>-80</v>
      </c>
      <c r="P42" s="88">
        <v>-486</v>
      </c>
      <c r="Q42" s="88">
        <v>0</v>
      </c>
      <c r="R42" s="88">
        <v>0</v>
      </c>
      <c r="S42" s="116">
        <v>0</v>
      </c>
      <c r="U42" s="115">
        <v>-566</v>
      </c>
      <c r="V42" s="116">
        <v>6.12</v>
      </c>
      <c r="W42">
        <v>0</v>
      </c>
      <c r="X42">
        <v>-80</v>
      </c>
      <c r="Y42">
        <v>0</v>
      </c>
      <c r="Z42">
        <v>6.12</v>
      </c>
      <c r="AA42">
        <v>-486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0.97</v>
      </c>
      <c r="N43" s="115">
        <v>0</v>
      </c>
      <c r="O43" s="88">
        <v>-70</v>
      </c>
      <c r="P43" s="88">
        <v>-468</v>
      </c>
      <c r="Q43" s="88">
        <v>0</v>
      </c>
      <c r="R43" s="88">
        <v>0</v>
      </c>
      <c r="S43" s="116">
        <v>0</v>
      </c>
      <c r="U43" s="115">
        <v>-538</v>
      </c>
      <c r="V43" s="116">
        <v>0.97</v>
      </c>
      <c r="W43">
        <v>0</v>
      </c>
      <c r="X43">
        <v>-70</v>
      </c>
      <c r="Y43">
        <v>0</v>
      </c>
      <c r="Z43">
        <v>0.97</v>
      </c>
      <c r="AA43">
        <v>-468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4.08</v>
      </c>
      <c r="N44" s="115">
        <v>0</v>
      </c>
      <c r="O44" s="88">
        <v>-55</v>
      </c>
      <c r="P44" s="88">
        <v>-454</v>
      </c>
      <c r="Q44" s="88">
        <v>0</v>
      </c>
      <c r="R44" s="88">
        <v>0</v>
      </c>
      <c r="S44" s="116">
        <v>0</v>
      </c>
      <c r="U44" s="115">
        <v>-509</v>
      </c>
      <c r="V44" s="116">
        <v>4.08</v>
      </c>
      <c r="W44">
        <v>0</v>
      </c>
      <c r="X44">
        <v>-55</v>
      </c>
      <c r="Y44">
        <v>0</v>
      </c>
      <c r="Z44">
        <v>4.08</v>
      </c>
      <c r="AA44">
        <v>-454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0.68</v>
      </c>
      <c r="N45" s="115">
        <v>0</v>
      </c>
      <c r="O45" s="88">
        <v>-30</v>
      </c>
      <c r="P45" s="88">
        <v>-435</v>
      </c>
      <c r="Q45" s="88">
        <v>-15</v>
      </c>
      <c r="R45" s="88">
        <v>0</v>
      </c>
      <c r="S45" s="116">
        <v>0</v>
      </c>
      <c r="U45" s="115">
        <v>-480</v>
      </c>
      <c r="V45" s="116">
        <v>0.68</v>
      </c>
      <c r="W45">
        <v>0</v>
      </c>
      <c r="X45">
        <v>-30</v>
      </c>
      <c r="Y45">
        <v>-15</v>
      </c>
      <c r="Z45">
        <v>0.68</v>
      </c>
      <c r="AA45">
        <v>-435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4.37</v>
      </c>
      <c r="N46" s="115">
        <v>0</v>
      </c>
      <c r="O46" s="88">
        <v>-10</v>
      </c>
      <c r="P46" s="88">
        <v>-431</v>
      </c>
      <c r="Q46" s="88">
        <v>-15</v>
      </c>
      <c r="R46" s="88">
        <v>0</v>
      </c>
      <c r="S46" s="116">
        <v>0</v>
      </c>
      <c r="U46" s="115">
        <v>-456</v>
      </c>
      <c r="V46" s="116">
        <v>4.37</v>
      </c>
      <c r="W46">
        <v>0</v>
      </c>
      <c r="X46">
        <v>-10</v>
      </c>
      <c r="Y46">
        <v>-15</v>
      </c>
      <c r="Z46">
        <v>4.37</v>
      </c>
      <c r="AA46">
        <v>-431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2.23</v>
      </c>
      <c r="N47" s="115">
        <v>0</v>
      </c>
      <c r="O47" s="88">
        <v>0</v>
      </c>
      <c r="P47" s="88">
        <v>-428</v>
      </c>
      <c r="Q47" s="88">
        <v>-15</v>
      </c>
      <c r="R47" s="88">
        <v>0</v>
      </c>
      <c r="S47" s="116">
        <v>0</v>
      </c>
      <c r="U47" s="115">
        <v>-443</v>
      </c>
      <c r="V47" s="116">
        <v>2.23</v>
      </c>
      <c r="W47">
        <v>0</v>
      </c>
      <c r="X47">
        <v>0</v>
      </c>
      <c r="Y47">
        <v>-15</v>
      </c>
      <c r="Z47">
        <v>2.23</v>
      </c>
      <c r="AA47">
        <v>-428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1.46</v>
      </c>
      <c r="N48" s="115">
        <v>0</v>
      </c>
      <c r="O48" s="88">
        <v>0</v>
      </c>
      <c r="P48" s="88">
        <v>-422</v>
      </c>
      <c r="Q48" s="88">
        <v>-15</v>
      </c>
      <c r="R48" s="88">
        <v>0</v>
      </c>
      <c r="S48" s="116">
        <v>0</v>
      </c>
      <c r="U48" s="115">
        <v>-437</v>
      </c>
      <c r="V48" s="116">
        <v>1.46</v>
      </c>
      <c r="W48">
        <v>0</v>
      </c>
      <c r="X48">
        <v>0</v>
      </c>
      <c r="Y48">
        <v>-15</v>
      </c>
      <c r="Z48">
        <v>1.46</v>
      </c>
      <c r="AA48">
        <v>-422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2.72</v>
      </c>
      <c r="N49" s="115">
        <v>0</v>
      </c>
      <c r="O49" s="88">
        <v>0</v>
      </c>
      <c r="P49" s="88">
        <v>-410</v>
      </c>
      <c r="Q49" s="88">
        <v>-15</v>
      </c>
      <c r="R49" s="88">
        <v>0</v>
      </c>
      <c r="S49" s="116">
        <v>0</v>
      </c>
      <c r="U49" s="115">
        <v>-425</v>
      </c>
      <c r="V49" s="116">
        <v>2.72</v>
      </c>
      <c r="W49">
        <v>0</v>
      </c>
      <c r="X49">
        <v>0</v>
      </c>
      <c r="Y49">
        <v>-15</v>
      </c>
      <c r="Z49">
        <v>2.72</v>
      </c>
      <c r="AA49">
        <v>-410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2.33</v>
      </c>
      <c r="N50" s="115">
        <v>0</v>
      </c>
      <c r="O50" s="88">
        <v>0</v>
      </c>
      <c r="P50" s="88">
        <v>-405</v>
      </c>
      <c r="Q50" s="88">
        <v>-15</v>
      </c>
      <c r="R50" s="88">
        <v>0</v>
      </c>
      <c r="S50" s="116">
        <v>0</v>
      </c>
      <c r="U50" s="115">
        <v>-420</v>
      </c>
      <c r="V50" s="116">
        <v>2.33</v>
      </c>
      <c r="W50">
        <v>0</v>
      </c>
      <c r="X50">
        <v>0</v>
      </c>
      <c r="Y50">
        <v>-15</v>
      </c>
      <c r="Z50">
        <v>2.33</v>
      </c>
      <c r="AA50">
        <v>-405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5.05</v>
      </c>
      <c r="N51" s="115">
        <v>0</v>
      </c>
      <c r="O51" s="88">
        <v>0</v>
      </c>
      <c r="P51" s="88">
        <v>-393</v>
      </c>
      <c r="Q51" s="88">
        <v>-15</v>
      </c>
      <c r="R51" s="88">
        <v>0</v>
      </c>
      <c r="S51" s="116">
        <v>0</v>
      </c>
      <c r="U51" s="115">
        <v>-408</v>
      </c>
      <c r="V51" s="116">
        <v>5.05</v>
      </c>
      <c r="W51">
        <v>0</v>
      </c>
      <c r="X51">
        <v>0</v>
      </c>
      <c r="Y51">
        <v>-15</v>
      </c>
      <c r="Z51">
        <v>5.05</v>
      </c>
      <c r="AA51">
        <v>-393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1.94</v>
      </c>
      <c r="N52" s="115">
        <v>0</v>
      </c>
      <c r="O52" s="88">
        <v>0</v>
      </c>
      <c r="P52" s="88">
        <v>-385</v>
      </c>
      <c r="Q52" s="88">
        <v>-15</v>
      </c>
      <c r="R52" s="88">
        <v>0</v>
      </c>
      <c r="S52" s="116">
        <v>0</v>
      </c>
      <c r="U52" s="115">
        <v>-400</v>
      </c>
      <c r="V52" s="116">
        <v>1.94</v>
      </c>
      <c r="W52">
        <v>0</v>
      </c>
      <c r="X52">
        <v>0</v>
      </c>
      <c r="Y52">
        <v>-15</v>
      </c>
      <c r="Z52">
        <v>1.94</v>
      </c>
      <c r="AA52">
        <v>-385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9.52</v>
      </c>
      <c r="N53" s="115">
        <v>0</v>
      </c>
      <c r="O53" s="88">
        <v>0</v>
      </c>
      <c r="P53" s="88">
        <v>-175</v>
      </c>
      <c r="Q53" s="88">
        <v>-15</v>
      </c>
      <c r="R53" s="88">
        <v>0</v>
      </c>
      <c r="S53" s="116">
        <v>0</v>
      </c>
      <c r="U53" s="115">
        <v>-190</v>
      </c>
      <c r="V53" s="116">
        <v>9.52</v>
      </c>
      <c r="W53">
        <v>0</v>
      </c>
      <c r="X53">
        <v>0</v>
      </c>
      <c r="Y53">
        <v>-15</v>
      </c>
      <c r="Z53">
        <v>9.52</v>
      </c>
      <c r="AA53">
        <v>-175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3.3</v>
      </c>
      <c r="N54" s="115">
        <v>0</v>
      </c>
      <c r="O54" s="88">
        <v>0</v>
      </c>
      <c r="P54" s="88">
        <v>-85</v>
      </c>
      <c r="Q54" s="88">
        <v>-15</v>
      </c>
      <c r="R54" s="88">
        <v>0</v>
      </c>
      <c r="S54" s="116">
        <v>0</v>
      </c>
      <c r="U54" s="115">
        <v>-100</v>
      </c>
      <c r="V54" s="116">
        <v>3.3</v>
      </c>
      <c r="W54">
        <v>0</v>
      </c>
      <c r="X54">
        <v>0</v>
      </c>
      <c r="Y54">
        <v>-15</v>
      </c>
      <c r="Z54">
        <v>3.3</v>
      </c>
      <c r="AA54">
        <v>-85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3.89</v>
      </c>
      <c r="N55" s="115">
        <v>0</v>
      </c>
      <c r="O55" s="88">
        <v>0</v>
      </c>
      <c r="P55" s="88">
        <v>-121</v>
      </c>
      <c r="Q55" s="88">
        <v>-15</v>
      </c>
      <c r="R55" s="88">
        <v>0</v>
      </c>
      <c r="S55" s="116">
        <v>0</v>
      </c>
      <c r="U55" s="115">
        <v>-136</v>
      </c>
      <c r="V55" s="116">
        <v>3.89</v>
      </c>
      <c r="W55">
        <v>0</v>
      </c>
      <c r="X55">
        <v>0</v>
      </c>
      <c r="Y55">
        <v>-15</v>
      </c>
      <c r="Z55">
        <v>3.89</v>
      </c>
      <c r="AA55">
        <v>-121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6.41</v>
      </c>
      <c r="N56" s="115">
        <v>0</v>
      </c>
      <c r="O56" s="88">
        <v>0</v>
      </c>
      <c r="P56" s="88">
        <v>-144</v>
      </c>
      <c r="Q56" s="88">
        <v>-15</v>
      </c>
      <c r="R56" s="88">
        <v>0</v>
      </c>
      <c r="S56" s="116">
        <v>0</v>
      </c>
      <c r="U56" s="115">
        <v>-159</v>
      </c>
      <c r="V56" s="116">
        <v>6.41</v>
      </c>
      <c r="W56">
        <v>0</v>
      </c>
      <c r="X56">
        <v>0</v>
      </c>
      <c r="Y56">
        <v>-15</v>
      </c>
      <c r="Z56">
        <v>6.41</v>
      </c>
      <c r="AA56">
        <v>-144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0.19</v>
      </c>
      <c r="N57" s="115">
        <v>0</v>
      </c>
      <c r="O57" s="88">
        <v>0</v>
      </c>
      <c r="P57" s="88">
        <v>-116</v>
      </c>
      <c r="Q57" s="88">
        <v>-15</v>
      </c>
      <c r="R57" s="88">
        <v>0</v>
      </c>
      <c r="S57" s="116">
        <v>0</v>
      </c>
      <c r="U57" s="115">
        <v>-131</v>
      </c>
      <c r="V57" s="116">
        <v>0.19</v>
      </c>
      <c r="W57">
        <v>0</v>
      </c>
      <c r="X57">
        <v>0</v>
      </c>
      <c r="Y57">
        <v>-15</v>
      </c>
      <c r="Z57">
        <v>0.19</v>
      </c>
      <c r="AA57">
        <v>-116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0.97</v>
      </c>
      <c r="N58" s="115">
        <v>0</v>
      </c>
      <c r="O58" s="88">
        <v>0</v>
      </c>
      <c r="P58" s="88">
        <v>-399</v>
      </c>
      <c r="Q58" s="88">
        <v>-15</v>
      </c>
      <c r="R58" s="88">
        <v>0</v>
      </c>
      <c r="S58" s="116">
        <v>0</v>
      </c>
      <c r="U58" s="115">
        <v>-414</v>
      </c>
      <c r="V58" s="116">
        <v>0.97</v>
      </c>
      <c r="W58">
        <v>0</v>
      </c>
      <c r="X58">
        <v>0</v>
      </c>
      <c r="Y58">
        <v>-15</v>
      </c>
      <c r="Z58">
        <v>0.97</v>
      </c>
      <c r="AA58">
        <v>-399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0.87</v>
      </c>
      <c r="N59" s="115">
        <v>0</v>
      </c>
      <c r="O59" s="88">
        <v>0</v>
      </c>
      <c r="P59" s="88">
        <v>-374</v>
      </c>
      <c r="Q59" s="88">
        <v>-15</v>
      </c>
      <c r="R59" s="88">
        <v>0</v>
      </c>
      <c r="S59" s="116">
        <v>0</v>
      </c>
      <c r="U59" s="115">
        <v>-389</v>
      </c>
      <c r="V59" s="116">
        <v>0.87</v>
      </c>
      <c r="W59">
        <v>0</v>
      </c>
      <c r="X59">
        <v>0</v>
      </c>
      <c r="Y59">
        <v>-15</v>
      </c>
      <c r="Z59">
        <v>0.87</v>
      </c>
      <c r="AA59">
        <v>-374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5.15</v>
      </c>
      <c r="N60" s="115">
        <v>0</v>
      </c>
      <c r="O60" s="88">
        <v>0</v>
      </c>
      <c r="P60" s="88">
        <v>-371</v>
      </c>
      <c r="Q60" s="88">
        <v>-15</v>
      </c>
      <c r="R60" s="88">
        <v>0</v>
      </c>
      <c r="S60" s="116">
        <v>0</v>
      </c>
      <c r="U60" s="115">
        <v>-386</v>
      </c>
      <c r="V60" s="116">
        <v>5.15</v>
      </c>
      <c r="W60">
        <v>0</v>
      </c>
      <c r="X60">
        <v>0</v>
      </c>
      <c r="Y60">
        <v>-15</v>
      </c>
      <c r="Z60">
        <v>5.15</v>
      </c>
      <c r="AA60">
        <v>-371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2.91</v>
      </c>
      <c r="N61" s="115">
        <v>0</v>
      </c>
      <c r="O61" s="88">
        <v>0</v>
      </c>
      <c r="P61" s="88">
        <v>-335</v>
      </c>
      <c r="Q61" s="88">
        <v>-15</v>
      </c>
      <c r="R61" s="88">
        <v>0</v>
      </c>
      <c r="S61" s="116">
        <v>0</v>
      </c>
      <c r="U61" s="115">
        <v>-350</v>
      </c>
      <c r="V61" s="116">
        <v>2.91</v>
      </c>
      <c r="W61">
        <v>0</v>
      </c>
      <c r="X61">
        <v>0</v>
      </c>
      <c r="Y61">
        <v>-15</v>
      </c>
      <c r="Z61">
        <v>2.91</v>
      </c>
      <c r="AA61">
        <v>-335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2.91</v>
      </c>
      <c r="N62" s="115">
        <v>0</v>
      </c>
      <c r="O62" s="88">
        <v>0</v>
      </c>
      <c r="P62" s="88">
        <v>-311</v>
      </c>
      <c r="Q62" s="88">
        <v>-15</v>
      </c>
      <c r="R62" s="88">
        <v>0</v>
      </c>
      <c r="S62" s="116">
        <v>0</v>
      </c>
      <c r="U62" s="115">
        <v>-326</v>
      </c>
      <c r="V62" s="116">
        <v>2.91</v>
      </c>
      <c r="W62">
        <v>0</v>
      </c>
      <c r="X62">
        <v>0</v>
      </c>
      <c r="Y62">
        <v>-15</v>
      </c>
      <c r="Z62">
        <v>2.91</v>
      </c>
      <c r="AA62">
        <v>-311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2.33</v>
      </c>
      <c r="N63" s="115">
        <v>0</v>
      </c>
      <c r="O63" s="88">
        <v>0</v>
      </c>
      <c r="P63" s="88">
        <v>-276</v>
      </c>
      <c r="Q63" s="88">
        <v>-15</v>
      </c>
      <c r="R63" s="88">
        <v>0</v>
      </c>
      <c r="S63" s="116">
        <v>0</v>
      </c>
      <c r="U63" s="115">
        <v>-291</v>
      </c>
      <c r="V63" s="116">
        <v>2.33</v>
      </c>
      <c r="W63">
        <v>0</v>
      </c>
      <c r="X63">
        <v>0</v>
      </c>
      <c r="Y63">
        <v>-15</v>
      </c>
      <c r="Z63">
        <v>2.33</v>
      </c>
      <c r="AA63">
        <v>-276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-229</v>
      </c>
      <c r="Q64" s="88">
        <v>-15</v>
      </c>
      <c r="R64" s="88">
        <v>0</v>
      </c>
      <c r="S64" s="116">
        <v>0</v>
      </c>
      <c r="U64" s="115">
        <v>-244</v>
      </c>
      <c r="V64" s="116">
        <v>0</v>
      </c>
      <c r="W64">
        <v>0</v>
      </c>
      <c r="X64">
        <v>0</v>
      </c>
      <c r="Y64">
        <v>-15</v>
      </c>
      <c r="Z64">
        <v>0</v>
      </c>
      <c r="AA64">
        <v>-229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4.8600000000000003</v>
      </c>
      <c r="N65" s="115">
        <v>0</v>
      </c>
      <c r="O65" s="88">
        <v>0</v>
      </c>
      <c r="P65" s="88">
        <v>-161</v>
      </c>
      <c r="Q65" s="88">
        <v>-15</v>
      </c>
      <c r="R65" s="88">
        <v>0</v>
      </c>
      <c r="S65" s="116">
        <v>0</v>
      </c>
      <c r="U65" s="115">
        <v>-176</v>
      </c>
      <c r="V65" s="116">
        <v>4.8600000000000003</v>
      </c>
      <c r="W65">
        <v>0</v>
      </c>
      <c r="X65">
        <v>0</v>
      </c>
      <c r="Y65">
        <v>-15</v>
      </c>
      <c r="Z65">
        <v>4.8600000000000003</v>
      </c>
      <c r="AA65">
        <v>-161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3.37</v>
      </c>
      <c r="N66" s="115">
        <v>0</v>
      </c>
      <c r="O66" s="88">
        <v>0</v>
      </c>
      <c r="P66" s="88">
        <v>-104</v>
      </c>
      <c r="Q66" s="88">
        <v>-15</v>
      </c>
      <c r="R66" s="88">
        <v>0</v>
      </c>
      <c r="S66" s="116">
        <v>0</v>
      </c>
      <c r="U66" s="115">
        <v>-119</v>
      </c>
      <c r="V66" s="116">
        <v>3.37</v>
      </c>
      <c r="W66">
        <v>0</v>
      </c>
      <c r="X66">
        <v>0</v>
      </c>
      <c r="Y66">
        <v>-15</v>
      </c>
      <c r="Z66">
        <v>3.37</v>
      </c>
      <c r="AA66">
        <v>-104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8.99</v>
      </c>
      <c r="N67" s="115">
        <v>0</v>
      </c>
      <c r="O67" s="88">
        <v>0</v>
      </c>
      <c r="P67" s="88">
        <v>-29</v>
      </c>
      <c r="Q67" s="88">
        <v>-15</v>
      </c>
      <c r="R67" s="88">
        <v>0</v>
      </c>
      <c r="S67" s="116">
        <v>0</v>
      </c>
      <c r="U67" s="115">
        <v>-44</v>
      </c>
      <c r="V67" s="116">
        <v>8.99</v>
      </c>
      <c r="W67">
        <v>0</v>
      </c>
      <c r="X67">
        <v>0</v>
      </c>
      <c r="Y67">
        <v>-15</v>
      </c>
      <c r="Z67">
        <v>8.99</v>
      </c>
      <c r="AA67">
        <v>-29</v>
      </c>
    </row>
    <row r="68" spans="7:27">
      <c r="G68" t="s">
        <v>110</v>
      </c>
      <c r="H68" s="115">
        <v>0</v>
      </c>
      <c r="I68" s="88">
        <v>10.039999999999999</v>
      </c>
      <c r="J68" s="88">
        <v>0</v>
      </c>
      <c r="K68" s="88">
        <v>0</v>
      </c>
      <c r="L68" s="88">
        <v>0</v>
      </c>
      <c r="M68" s="116">
        <v>6.49</v>
      </c>
      <c r="N68" s="115">
        <v>0</v>
      </c>
      <c r="O68" s="88">
        <v>0</v>
      </c>
      <c r="P68" s="88">
        <v>0</v>
      </c>
      <c r="Q68" s="88">
        <v>-15</v>
      </c>
      <c r="R68" s="88">
        <v>0</v>
      </c>
      <c r="S68" s="116">
        <v>0</v>
      </c>
      <c r="U68" s="115">
        <v>-15</v>
      </c>
      <c r="V68" s="116">
        <v>16.53</v>
      </c>
      <c r="W68">
        <v>0</v>
      </c>
      <c r="X68">
        <v>10.039999999999999</v>
      </c>
      <c r="Y68">
        <v>-15</v>
      </c>
      <c r="Z68">
        <v>6.49</v>
      </c>
      <c r="AA68">
        <v>0</v>
      </c>
    </row>
    <row r="69" spans="7:27">
      <c r="G69" t="s">
        <v>111</v>
      </c>
      <c r="H69" s="115">
        <v>39.01</v>
      </c>
      <c r="I69" s="88">
        <v>22.16</v>
      </c>
      <c r="J69" s="88">
        <v>0</v>
      </c>
      <c r="K69" s="88">
        <v>0</v>
      </c>
      <c r="L69" s="88">
        <v>0</v>
      </c>
      <c r="M69" s="116">
        <v>2.8</v>
      </c>
      <c r="N69" s="115">
        <v>0</v>
      </c>
      <c r="O69" s="88">
        <v>0</v>
      </c>
      <c r="P69" s="88">
        <v>0</v>
      </c>
      <c r="Q69" s="88">
        <v>-20</v>
      </c>
      <c r="R69" s="88">
        <v>0</v>
      </c>
      <c r="S69" s="116">
        <v>0</v>
      </c>
      <c r="U69" s="115">
        <v>-20</v>
      </c>
      <c r="V69" s="116">
        <v>63.97</v>
      </c>
      <c r="W69">
        <v>39.01</v>
      </c>
      <c r="X69">
        <v>22.16</v>
      </c>
      <c r="Y69">
        <v>-20</v>
      </c>
      <c r="Z69">
        <v>2.8</v>
      </c>
      <c r="AA69">
        <v>0</v>
      </c>
    </row>
    <row r="70" spans="7:27">
      <c r="G70" t="s">
        <v>112</v>
      </c>
      <c r="H70" s="115">
        <v>50.92</v>
      </c>
      <c r="I70" s="88">
        <v>20.04</v>
      </c>
      <c r="J70" s="88">
        <v>0</v>
      </c>
      <c r="K70" s="88">
        <v>0</v>
      </c>
      <c r="L70" s="88">
        <v>0</v>
      </c>
      <c r="M70" s="116">
        <v>2.81</v>
      </c>
      <c r="N70" s="115">
        <v>0</v>
      </c>
      <c r="O70" s="88">
        <v>0</v>
      </c>
      <c r="P70" s="88">
        <v>0</v>
      </c>
      <c r="Q70" s="88">
        <v>-20</v>
      </c>
      <c r="R70" s="88">
        <v>0</v>
      </c>
      <c r="S70" s="116">
        <v>0</v>
      </c>
      <c r="U70" s="115">
        <v>-20</v>
      </c>
      <c r="V70" s="116">
        <v>73.77</v>
      </c>
      <c r="W70">
        <v>50.92</v>
      </c>
      <c r="X70">
        <v>20.04</v>
      </c>
      <c r="Y70">
        <v>-20</v>
      </c>
      <c r="Z70">
        <v>2.81</v>
      </c>
      <c r="AA70">
        <v>0</v>
      </c>
    </row>
    <row r="71" spans="7:27">
      <c r="G71" t="s">
        <v>113</v>
      </c>
      <c r="H71" s="115">
        <v>67.63</v>
      </c>
      <c r="I71" s="88">
        <v>29.39</v>
      </c>
      <c r="J71" s="88">
        <v>0</v>
      </c>
      <c r="K71" s="88">
        <v>0</v>
      </c>
      <c r="L71" s="88">
        <v>0</v>
      </c>
      <c r="M71" s="116">
        <v>1.05</v>
      </c>
      <c r="N71" s="115">
        <v>0</v>
      </c>
      <c r="O71" s="88">
        <v>0</v>
      </c>
      <c r="P71" s="88">
        <v>0</v>
      </c>
      <c r="Q71" s="88">
        <v>-20</v>
      </c>
      <c r="R71" s="88">
        <v>0</v>
      </c>
      <c r="S71" s="116">
        <v>0</v>
      </c>
      <c r="U71" s="115">
        <v>-20</v>
      </c>
      <c r="V71" s="116">
        <v>98.07</v>
      </c>
      <c r="W71">
        <v>67.63</v>
      </c>
      <c r="X71">
        <v>29.39</v>
      </c>
      <c r="Y71">
        <v>-20</v>
      </c>
      <c r="Z71">
        <v>1.05</v>
      </c>
      <c r="AA71">
        <v>0</v>
      </c>
    </row>
    <row r="72" spans="7:27">
      <c r="G72" t="s">
        <v>114</v>
      </c>
      <c r="H72" s="115">
        <v>83.03</v>
      </c>
      <c r="I72" s="88">
        <v>34.85</v>
      </c>
      <c r="J72" s="88">
        <v>0</v>
      </c>
      <c r="K72" s="88">
        <v>0</v>
      </c>
      <c r="L72" s="88">
        <v>0</v>
      </c>
      <c r="M72" s="116">
        <v>4.25</v>
      </c>
      <c r="N72" s="115">
        <v>0</v>
      </c>
      <c r="O72" s="88">
        <v>0</v>
      </c>
      <c r="P72" s="88">
        <v>0</v>
      </c>
      <c r="Q72" s="88">
        <v>-20</v>
      </c>
      <c r="R72" s="88">
        <v>0</v>
      </c>
      <c r="S72" s="116">
        <v>0</v>
      </c>
      <c r="U72" s="115">
        <v>-20</v>
      </c>
      <c r="V72" s="116">
        <v>122.13</v>
      </c>
      <c r="W72">
        <v>83.03</v>
      </c>
      <c r="X72">
        <v>34.85</v>
      </c>
      <c r="Y72">
        <v>-20</v>
      </c>
      <c r="Z72">
        <v>4.25</v>
      </c>
      <c r="AA72">
        <v>0</v>
      </c>
    </row>
    <row r="73" spans="7:27">
      <c r="G73" t="s">
        <v>115</v>
      </c>
      <c r="H73" s="115">
        <v>78.53</v>
      </c>
      <c r="I73" s="88">
        <v>45.39</v>
      </c>
      <c r="J73" s="88">
        <v>0</v>
      </c>
      <c r="K73" s="88">
        <v>13.31</v>
      </c>
      <c r="L73" s="88">
        <v>0</v>
      </c>
      <c r="M73" s="116">
        <v>2.59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139.82</v>
      </c>
      <c r="W73">
        <v>78.53</v>
      </c>
      <c r="X73">
        <v>45.39</v>
      </c>
      <c r="Y73">
        <v>13.31</v>
      </c>
      <c r="Z73">
        <v>2.59</v>
      </c>
      <c r="AA73">
        <v>0</v>
      </c>
    </row>
    <row r="74" spans="7:27">
      <c r="G74" t="s">
        <v>116</v>
      </c>
      <c r="H74" s="115">
        <v>66.87</v>
      </c>
      <c r="I74" s="88">
        <v>56.34</v>
      </c>
      <c r="J74" s="88">
        <v>0</v>
      </c>
      <c r="K74" s="88">
        <v>44.16</v>
      </c>
      <c r="L74" s="88">
        <v>0</v>
      </c>
      <c r="M74" s="116">
        <v>6.31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173.68</v>
      </c>
      <c r="W74">
        <v>66.87</v>
      </c>
      <c r="X74">
        <v>56.34</v>
      </c>
      <c r="Y74">
        <v>44.16</v>
      </c>
      <c r="Z74">
        <v>6.31</v>
      </c>
      <c r="AA74">
        <v>0</v>
      </c>
    </row>
    <row r="75" spans="7:27">
      <c r="G75" t="s">
        <v>117</v>
      </c>
      <c r="H75" s="115">
        <v>0</v>
      </c>
      <c r="I75" s="88">
        <v>62.68</v>
      </c>
      <c r="J75" s="88">
        <v>0</v>
      </c>
      <c r="K75" s="88">
        <v>47.74</v>
      </c>
      <c r="L75" s="88">
        <v>0</v>
      </c>
      <c r="M75" s="116">
        <v>4.84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115.26</v>
      </c>
      <c r="W75">
        <v>0</v>
      </c>
      <c r="X75">
        <v>62.68</v>
      </c>
      <c r="Y75">
        <v>47.74</v>
      </c>
      <c r="Z75">
        <v>4.84</v>
      </c>
      <c r="AA75">
        <v>0</v>
      </c>
    </row>
    <row r="76" spans="7:27">
      <c r="G76" t="s">
        <v>118</v>
      </c>
      <c r="H76" s="115">
        <v>0</v>
      </c>
      <c r="I76" s="88">
        <v>53.59</v>
      </c>
      <c r="J76" s="88">
        <v>0</v>
      </c>
      <c r="K76" s="88">
        <v>45.51</v>
      </c>
      <c r="L76" s="88">
        <v>0</v>
      </c>
      <c r="M76" s="116">
        <v>2.92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102.02</v>
      </c>
      <c r="W76">
        <v>0</v>
      </c>
      <c r="X76">
        <v>53.59</v>
      </c>
      <c r="Y76">
        <v>45.51</v>
      </c>
      <c r="Z76">
        <v>2.92</v>
      </c>
      <c r="AA76">
        <v>0</v>
      </c>
    </row>
    <row r="77" spans="7:27">
      <c r="G77" t="s">
        <v>119</v>
      </c>
      <c r="H77" s="115">
        <v>0</v>
      </c>
      <c r="I77" s="88">
        <v>41.86</v>
      </c>
      <c r="J77" s="88">
        <v>0</v>
      </c>
      <c r="K77" s="88">
        <v>17.559999999999999</v>
      </c>
      <c r="L77" s="88">
        <v>0</v>
      </c>
      <c r="M77" s="116">
        <v>1.29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60.71</v>
      </c>
      <c r="W77">
        <v>0</v>
      </c>
      <c r="X77">
        <v>41.86</v>
      </c>
      <c r="Y77">
        <v>17.559999999999999</v>
      </c>
      <c r="Z77">
        <v>1.29</v>
      </c>
      <c r="AA77">
        <v>0</v>
      </c>
    </row>
    <row r="78" spans="7:27">
      <c r="G78" t="s">
        <v>120</v>
      </c>
      <c r="H78" s="115">
        <v>0</v>
      </c>
      <c r="I78" s="88">
        <v>28.95</v>
      </c>
      <c r="J78" s="88">
        <v>0</v>
      </c>
      <c r="K78" s="88">
        <v>39.200000000000003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68.150000000000006</v>
      </c>
      <c r="W78">
        <v>0</v>
      </c>
      <c r="X78">
        <v>28.95</v>
      </c>
      <c r="Y78">
        <v>39.200000000000003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37.33</v>
      </c>
      <c r="L79" s="88">
        <v>0</v>
      </c>
      <c r="M79" s="116">
        <v>1.1200000000000001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38.450000000000003</v>
      </c>
      <c r="W79">
        <v>0</v>
      </c>
      <c r="X79">
        <v>0</v>
      </c>
      <c r="Y79">
        <v>37.33</v>
      </c>
      <c r="Z79">
        <v>1.1200000000000001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37.68</v>
      </c>
      <c r="L80" s="88">
        <v>0</v>
      </c>
      <c r="M80" s="116">
        <v>1.67</v>
      </c>
      <c r="N80" s="115">
        <v>0</v>
      </c>
      <c r="O80" s="88">
        <v>0</v>
      </c>
      <c r="P80" s="88">
        <v>-35</v>
      </c>
      <c r="Q80" s="88">
        <v>0</v>
      </c>
      <c r="R80" s="88">
        <v>0</v>
      </c>
      <c r="S80" s="116">
        <v>0</v>
      </c>
      <c r="U80" s="115">
        <v>-35</v>
      </c>
      <c r="V80" s="116">
        <v>39.35</v>
      </c>
      <c r="W80">
        <v>0</v>
      </c>
      <c r="X80">
        <v>0</v>
      </c>
      <c r="Y80">
        <v>37.68</v>
      </c>
      <c r="Z80">
        <v>1.67</v>
      </c>
      <c r="AA80">
        <v>-35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16.86</v>
      </c>
      <c r="L81" s="88">
        <v>0</v>
      </c>
      <c r="M81" s="116">
        <v>5.23</v>
      </c>
      <c r="N81" s="115">
        <v>0</v>
      </c>
      <c r="O81" s="88">
        <v>0</v>
      </c>
      <c r="P81" s="88">
        <v>-44</v>
      </c>
      <c r="Q81" s="88">
        <v>0</v>
      </c>
      <c r="R81" s="88">
        <v>0</v>
      </c>
      <c r="S81" s="116">
        <v>0</v>
      </c>
      <c r="U81" s="115">
        <v>-44</v>
      </c>
      <c r="V81" s="116">
        <v>22.09</v>
      </c>
      <c r="W81">
        <v>0</v>
      </c>
      <c r="X81">
        <v>0</v>
      </c>
      <c r="Y81">
        <v>16.86</v>
      </c>
      <c r="Z81">
        <v>5.23</v>
      </c>
      <c r="AA81">
        <v>-44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35.08</v>
      </c>
      <c r="L82" s="88">
        <v>0</v>
      </c>
      <c r="M82" s="116">
        <v>3.51</v>
      </c>
      <c r="N82" s="115">
        <v>0</v>
      </c>
      <c r="O82" s="88">
        <v>0</v>
      </c>
      <c r="P82" s="88">
        <v>-60</v>
      </c>
      <c r="Q82" s="88">
        <v>0</v>
      </c>
      <c r="R82" s="88">
        <v>0</v>
      </c>
      <c r="S82" s="116">
        <v>0</v>
      </c>
      <c r="U82" s="115">
        <v>-60</v>
      </c>
      <c r="V82" s="116">
        <v>38.590000000000003</v>
      </c>
      <c r="W82">
        <v>0</v>
      </c>
      <c r="X82">
        <v>0</v>
      </c>
      <c r="Y82">
        <v>35.08</v>
      </c>
      <c r="Z82">
        <v>3.51</v>
      </c>
      <c r="AA82">
        <v>-60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8.9700000000000006</v>
      </c>
      <c r="L83" s="88">
        <v>0</v>
      </c>
      <c r="M83" s="116">
        <v>3.77</v>
      </c>
      <c r="N83" s="115">
        <v>0</v>
      </c>
      <c r="O83" s="88">
        <v>0</v>
      </c>
      <c r="P83" s="88">
        <v>-63</v>
      </c>
      <c r="Q83" s="88">
        <v>0</v>
      </c>
      <c r="R83" s="88">
        <v>0</v>
      </c>
      <c r="S83" s="116">
        <v>0</v>
      </c>
      <c r="U83" s="115">
        <v>-63</v>
      </c>
      <c r="V83" s="116">
        <v>12.74</v>
      </c>
      <c r="W83">
        <v>0</v>
      </c>
      <c r="X83">
        <v>0</v>
      </c>
      <c r="Y83">
        <v>8.9700000000000006</v>
      </c>
      <c r="Z83">
        <v>3.77</v>
      </c>
      <c r="AA83">
        <v>-63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9.2799999999999994</v>
      </c>
      <c r="L84" s="88">
        <v>0</v>
      </c>
      <c r="M84" s="116">
        <v>4.63</v>
      </c>
      <c r="N84" s="115">
        <v>0</v>
      </c>
      <c r="O84" s="88">
        <v>0</v>
      </c>
      <c r="P84" s="88">
        <v>-81</v>
      </c>
      <c r="Q84" s="88">
        <v>0</v>
      </c>
      <c r="R84" s="88">
        <v>0</v>
      </c>
      <c r="S84" s="116">
        <v>0</v>
      </c>
      <c r="U84" s="115">
        <v>-81</v>
      </c>
      <c r="V84" s="116">
        <v>13.91</v>
      </c>
      <c r="W84">
        <v>0</v>
      </c>
      <c r="X84">
        <v>0</v>
      </c>
      <c r="Y84">
        <v>9.2799999999999994</v>
      </c>
      <c r="Z84">
        <v>4.63</v>
      </c>
      <c r="AA84">
        <v>-81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-33</v>
      </c>
      <c r="Q85" s="88">
        <v>0</v>
      </c>
      <c r="R85" s="88">
        <v>0</v>
      </c>
      <c r="S85" s="116">
        <v>0</v>
      </c>
      <c r="U85" s="115">
        <v>-33</v>
      </c>
      <c r="V85" s="116">
        <v>0</v>
      </c>
      <c r="W85">
        <v>0</v>
      </c>
      <c r="X85">
        <v>0</v>
      </c>
      <c r="Y85">
        <v>0</v>
      </c>
      <c r="Z85">
        <v>0</v>
      </c>
      <c r="AA85">
        <v>-33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2.91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2.91</v>
      </c>
      <c r="W86">
        <v>0</v>
      </c>
      <c r="X86">
        <v>0</v>
      </c>
      <c r="Y86">
        <v>0</v>
      </c>
      <c r="Z86">
        <v>2.91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0.54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0.54</v>
      </c>
      <c r="W87">
        <v>0</v>
      </c>
      <c r="X87">
        <v>0</v>
      </c>
      <c r="Y87">
        <v>0</v>
      </c>
      <c r="Z87">
        <v>0.54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4.83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4.83</v>
      </c>
      <c r="W88">
        <v>0</v>
      </c>
      <c r="X88">
        <v>0</v>
      </c>
      <c r="Y88">
        <v>0</v>
      </c>
      <c r="Z88">
        <v>4.83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2.65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2.65</v>
      </c>
      <c r="W89">
        <v>0</v>
      </c>
      <c r="X89">
        <v>0</v>
      </c>
      <c r="Y89">
        <v>0</v>
      </c>
      <c r="Z89">
        <v>2.65</v>
      </c>
      <c r="AA89">
        <v>0</v>
      </c>
    </row>
    <row r="90" spans="7:27">
      <c r="G90" t="s">
        <v>132</v>
      </c>
      <c r="H90" s="115">
        <v>0</v>
      </c>
      <c r="I90" s="88">
        <v>7.32</v>
      </c>
      <c r="J90" s="88">
        <v>0</v>
      </c>
      <c r="K90" s="88">
        <v>0</v>
      </c>
      <c r="L90" s="88">
        <v>0</v>
      </c>
      <c r="M90" s="116">
        <v>1.03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8.35</v>
      </c>
      <c r="W90">
        <v>0</v>
      </c>
      <c r="X90">
        <v>7.32</v>
      </c>
      <c r="Y90">
        <v>0</v>
      </c>
      <c r="Z90">
        <v>1.03</v>
      </c>
      <c r="AA90">
        <v>0</v>
      </c>
    </row>
    <row r="91" spans="7:27">
      <c r="G91" t="s">
        <v>133</v>
      </c>
      <c r="H91" s="115">
        <v>8.69</v>
      </c>
      <c r="I91" s="88">
        <v>10.94</v>
      </c>
      <c r="J91" s="88">
        <v>0</v>
      </c>
      <c r="K91" s="88">
        <v>0</v>
      </c>
      <c r="L91" s="88">
        <v>0</v>
      </c>
      <c r="M91" s="116">
        <v>1.9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21.53</v>
      </c>
      <c r="W91">
        <v>8.69</v>
      </c>
      <c r="X91">
        <v>10.94</v>
      </c>
      <c r="Y91">
        <v>0</v>
      </c>
      <c r="Z91">
        <v>1.9</v>
      </c>
      <c r="AA91">
        <v>0</v>
      </c>
    </row>
    <row r="92" spans="7:27">
      <c r="G92" t="s">
        <v>134</v>
      </c>
      <c r="H92" s="115">
        <v>20.14</v>
      </c>
      <c r="I92" s="88">
        <v>20.39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40.53</v>
      </c>
      <c r="W92">
        <v>20.14</v>
      </c>
      <c r="X92">
        <v>20.39</v>
      </c>
      <c r="Y92">
        <v>0</v>
      </c>
      <c r="Z92">
        <v>0</v>
      </c>
      <c r="AA92">
        <v>0</v>
      </c>
    </row>
    <row r="93" spans="7:27">
      <c r="G93" t="s">
        <v>135</v>
      </c>
      <c r="H93" s="115">
        <v>33.26</v>
      </c>
      <c r="I93" s="88">
        <v>25.76</v>
      </c>
      <c r="J93" s="88">
        <v>0</v>
      </c>
      <c r="K93" s="88">
        <v>0</v>
      </c>
      <c r="L93" s="88">
        <v>0</v>
      </c>
      <c r="M93" s="116">
        <v>0.8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59.82</v>
      </c>
      <c r="W93">
        <v>33.26</v>
      </c>
      <c r="X93">
        <v>25.76</v>
      </c>
      <c r="Y93">
        <v>0</v>
      </c>
      <c r="Z93">
        <v>0.8</v>
      </c>
      <c r="AA93">
        <v>0</v>
      </c>
    </row>
    <row r="94" spans="7:27">
      <c r="G94" t="s">
        <v>136</v>
      </c>
      <c r="H94" s="115">
        <v>36.07</v>
      </c>
      <c r="I94" s="88">
        <v>27.46</v>
      </c>
      <c r="J94" s="88">
        <v>0</v>
      </c>
      <c r="K94" s="88">
        <v>0</v>
      </c>
      <c r="L94" s="88">
        <v>0</v>
      </c>
      <c r="M94" s="116">
        <v>1.19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64.72</v>
      </c>
      <c r="W94">
        <v>36.07</v>
      </c>
      <c r="X94">
        <v>27.46</v>
      </c>
      <c r="Y94">
        <v>0</v>
      </c>
      <c r="Z94">
        <v>1.19</v>
      </c>
      <c r="AA94">
        <v>0</v>
      </c>
    </row>
    <row r="95" spans="7:27">
      <c r="G95" t="s">
        <v>137</v>
      </c>
      <c r="H95" s="115">
        <v>51.21</v>
      </c>
      <c r="I95" s="88">
        <v>38.479999999999997</v>
      </c>
      <c r="J95" s="88">
        <v>0</v>
      </c>
      <c r="K95" s="88">
        <v>0</v>
      </c>
      <c r="L95" s="88">
        <v>0</v>
      </c>
      <c r="M95" s="116">
        <v>0.36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90.05</v>
      </c>
      <c r="W95">
        <v>51.21</v>
      </c>
      <c r="X95">
        <v>38.479999999999997</v>
      </c>
      <c r="Y95">
        <v>0</v>
      </c>
      <c r="Z95">
        <v>0.36</v>
      </c>
      <c r="AA95">
        <v>0</v>
      </c>
    </row>
    <row r="96" spans="7:27">
      <c r="G96" t="s">
        <v>138</v>
      </c>
      <c r="H96" s="115">
        <v>54.21</v>
      </c>
      <c r="I96" s="88">
        <v>45.55</v>
      </c>
      <c r="J96" s="88">
        <v>0</v>
      </c>
      <c r="K96" s="88">
        <v>0</v>
      </c>
      <c r="L96" s="88">
        <v>0</v>
      </c>
      <c r="M96" s="116">
        <v>0.11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99.87</v>
      </c>
      <c r="W96">
        <v>54.21</v>
      </c>
      <c r="X96">
        <v>45.55</v>
      </c>
      <c r="Y96">
        <v>0</v>
      </c>
      <c r="Z96">
        <v>0.11</v>
      </c>
      <c r="AA96">
        <v>0</v>
      </c>
    </row>
    <row r="97" spans="1:83">
      <c r="G97" t="s">
        <v>139</v>
      </c>
      <c r="H97" s="115">
        <v>49.08</v>
      </c>
      <c r="I97" s="88">
        <v>50.56</v>
      </c>
      <c r="J97" s="88">
        <v>0</v>
      </c>
      <c r="K97" s="88">
        <v>0</v>
      </c>
      <c r="L97" s="88">
        <v>0</v>
      </c>
      <c r="M97" s="116">
        <v>0.17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99.81</v>
      </c>
      <c r="W97">
        <v>49.08</v>
      </c>
      <c r="X97">
        <v>50.56</v>
      </c>
      <c r="Y97">
        <v>0</v>
      </c>
      <c r="Z97">
        <v>0.17</v>
      </c>
      <c r="AA97">
        <v>0</v>
      </c>
    </row>
    <row r="98" spans="1:83">
      <c r="G98" t="s">
        <v>140</v>
      </c>
      <c r="H98" s="115">
        <v>33.450000000000003</v>
      </c>
      <c r="I98" s="88">
        <v>45.52</v>
      </c>
      <c r="J98" s="88">
        <v>0</v>
      </c>
      <c r="K98" s="88">
        <v>0</v>
      </c>
      <c r="L98" s="88">
        <v>0</v>
      </c>
      <c r="M98" s="116">
        <v>0.27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79.239999999999995</v>
      </c>
      <c r="W98">
        <v>33.450000000000003</v>
      </c>
      <c r="X98">
        <v>45.52</v>
      </c>
      <c r="Y98">
        <v>0</v>
      </c>
      <c r="Z98">
        <v>0.27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0.19130250000000007</v>
      </c>
      <c r="I99" s="111">
        <f t="shared" ref="I99:BQ99" si="1">SUM(I3:I98)/4000</f>
        <v>0.19977750000000002</v>
      </c>
      <c r="J99" s="111">
        <f t="shared" si="1"/>
        <v>0</v>
      </c>
      <c r="K99" s="111">
        <f t="shared" si="1"/>
        <v>0.1652875</v>
      </c>
      <c r="L99" s="111">
        <f t="shared" si="1"/>
        <v>0</v>
      </c>
      <c r="M99" s="111">
        <f t="shared" si="1"/>
        <v>5.7960000000000025E-2</v>
      </c>
      <c r="N99" s="110">
        <f t="shared" si="1"/>
        <v>0</v>
      </c>
      <c r="O99" s="111">
        <f t="shared" si="1"/>
        <v>-0.16875000000000001</v>
      </c>
      <c r="P99" s="111">
        <f t="shared" si="1"/>
        <v>-4.8955000000000002</v>
      </c>
      <c r="Q99" s="111">
        <f t="shared" si="1"/>
        <v>-0.11</v>
      </c>
      <c r="R99" s="111">
        <f t="shared" si="1"/>
        <v>0</v>
      </c>
      <c r="S99" s="112">
        <f t="shared" si="1"/>
        <v>0</v>
      </c>
      <c r="U99" s="110">
        <f t="shared" si="1"/>
        <v>-5.1742499999999998</v>
      </c>
      <c r="V99" s="112">
        <f t="shared" si="1"/>
        <v>0.61432749999999992</v>
      </c>
      <c r="W99">
        <f t="shared" si="1"/>
        <v>0.19130250000000007</v>
      </c>
      <c r="X99">
        <f t="shared" si="1"/>
        <v>3.1027499999999982E-2</v>
      </c>
      <c r="Y99">
        <f t="shared" si="1"/>
        <v>5.5287499999999996E-2</v>
      </c>
      <c r="Z99">
        <f t="shared" si="1"/>
        <v>5.7960000000000025E-2</v>
      </c>
      <c r="AA99">
        <f t="shared" si="1"/>
        <v>-4.8955000000000002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472</v>
      </c>
      <c r="Y1" t="s">
        <v>473</v>
      </c>
      <c r="Z1" t="s">
        <v>474</v>
      </c>
      <c r="AA1" t="s">
        <v>475</v>
      </c>
      <c r="AB1" t="s">
        <v>476</v>
      </c>
      <c r="AC1" t="s">
        <v>476</v>
      </c>
      <c r="AD1" t="s">
        <v>477</v>
      </c>
      <c r="AE1" t="s">
        <v>478</v>
      </c>
      <c r="AF1" t="s">
        <v>474</v>
      </c>
      <c r="AG1" t="s">
        <v>479</v>
      </c>
      <c r="AH1" t="s">
        <v>474</v>
      </c>
      <c r="AI1" t="s">
        <v>480</v>
      </c>
      <c r="AJ1" t="s">
        <v>149</v>
      </c>
      <c r="AK1" t="s">
        <v>149</v>
      </c>
      <c r="AL1" t="s">
        <v>150</v>
      </c>
      <c r="AM1" t="s">
        <v>150</v>
      </c>
      <c r="AN1" t="s">
        <v>485</v>
      </c>
      <c r="AO1" t="s">
        <v>485</v>
      </c>
      <c r="AP1" t="s">
        <v>486</v>
      </c>
    </row>
    <row r="2" spans="1:4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44660</v>
      </c>
      <c r="W2" s="30" t="s">
        <v>149</v>
      </c>
      <c r="X2" t="s">
        <v>149</v>
      </c>
      <c r="Y2" t="s">
        <v>149</v>
      </c>
      <c r="Z2" t="s">
        <v>149</v>
      </c>
      <c r="AA2" t="s">
        <v>149</v>
      </c>
      <c r="AB2" t="s">
        <v>246</v>
      </c>
      <c r="AC2" t="s">
        <v>246</v>
      </c>
      <c r="AD2" t="s">
        <v>390</v>
      </c>
      <c r="AE2" t="s">
        <v>405</v>
      </c>
      <c r="AF2" t="s">
        <v>152</v>
      </c>
      <c r="AG2" t="s">
        <v>152</v>
      </c>
      <c r="AH2" t="s">
        <v>152</v>
      </c>
      <c r="AI2" t="s">
        <v>153</v>
      </c>
      <c r="AJ2" t="s">
        <v>481</v>
      </c>
      <c r="AK2" t="s">
        <v>482</v>
      </c>
      <c r="AL2" t="s">
        <v>483</v>
      </c>
      <c r="AM2" t="s">
        <v>484</v>
      </c>
      <c r="AN2" t="s">
        <v>149</v>
      </c>
      <c r="AO2" t="s">
        <v>150</v>
      </c>
      <c r="AP2" t="s">
        <v>152</v>
      </c>
    </row>
    <row r="3" spans="1:4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472.02000000000004</v>
      </c>
      <c r="I3" s="95">
        <v>0</v>
      </c>
      <c r="J3" s="95">
        <v>5.95</v>
      </c>
      <c r="K3" s="95">
        <v>46.629999999999995</v>
      </c>
      <c r="L3" s="95">
        <v>4.8600000000000003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94.49</v>
      </c>
      <c r="Y3">
        <v>194.3</v>
      </c>
      <c r="Z3">
        <v>25.16</v>
      </c>
      <c r="AA3">
        <v>134.07</v>
      </c>
      <c r="AB3">
        <v>23.51</v>
      </c>
      <c r="AC3">
        <v>0</v>
      </c>
      <c r="AD3">
        <v>0.49</v>
      </c>
      <c r="AE3">
        <v>4.8600000000000003</v>
      </c>
      <c r="AF3">
        <v>0</v>
      </c>
      <c r="AG3">
        <v>7.77</v>
      </c>
      <c r="AH3">
        <v>38.86</v>
      </c>
      <c r="AI3">
        <v>5.95</v>
      </c>
      <c r="AJ3">
        <v>0</v>
      </c>
      <c r="AK3">
        <v>0</v>
      </c>
      <c r="AL3">
        <v>20</v>
      </c>
      <c r="AM3">
        <v>65</v>
      </c>
      <c r="AN3">
        <v>0</v>
      </c>
      <c r="AO3">
        <v>0</v>
      </c>
      <c r="AP3">
        <v>0</v>
      </c>
    </row>
    <row r="4" spans="1:42">
      <c r="A4" t="s">
        <v>240</v>
      </c>
      <c r="B4" t="s">
        <v>232</v>
      </c>
      <c r="C4" t="s">
        <v>234</v>
      </c>
      <c r="G4" t="s">
        <v>46</v>
      </c>
      <c r="H4" s="115">
        <v>472.06</v>
      </c>
      <c r="I4" s="88">
        <v>0</v>
      </c>
      <c r="J4" s="88">
        <v>5.95</v>
      </c>
      <c r="K4" s="88">
        <v>46.629999999999995</v>
      </c>
      <c r="L4" s="88">
        <v>4.8600000000000003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94.49</v>
      </c>
      <c r="Y4">
        <v>194.3</v>
      </c>
      <c r="Z4">
        <v>25.16</v>
      </c>
      <c r="AA4">
        <v>134.07</v>
      </c>
      <c r="AB4">
        <v>23.51</v>
      </c>
      <c r="AC4">
        <v>0</v>
      </c>
      <c r="AD4">
        <v>0.53</v>
      </c>
      <c r="AE4">
        <v>4.8600000000000003</v>
      </c>
      <c r="AF4">
        <v>0</v>
      </c>
      <c r="AG4">
        <v>7.77</v>
      </c>
      <c r="AH4">
        <v>38.86</v>
      </c>
      <c r="AI4">
        <v>5.95</v>
      </c>
      <c r="AJ4">
        <v>0</v>
      </c>
      <c r="AK4">
        <v>0</v>
      </c>
      <c r="AL4">
        <v>20</v>
      </c>
      <c r="AM4">
        <v>65</v>
      </c>
      <c r="AN4">
        <v>0</v>
      </c>
      <c r="AO4">
        <v>0</v>
      </c>
      <c r="AP4">
        <v>0</v>
      </c>
    </row>
    <row r="5" spans="1:42">
      <c r="A5" t="s">
        <v>241</v>
      </c>
      <c r="B5" t="s">
        <v>233</v>
      </c>
      <c r="C5" t="s">
        <v>235</v>
      </c>
      <c r="G5" t="s">
        <v>47</v>
      </c>
      <c r="H5" s="115">
        <v>472.06</v>
      </c>
      <c r="I5" s="88">
        <v>0</v>
      </c>
      <c r="J5" s="88">
        <v>5.95</v>
      </c>
      <c r="K5" s="88">
        <v>46.629999999999995</v>
      </c>
      <c r="L5" s="88">
        <v>4.8600000000000003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94.49</v>
      </c>
      <c r="Y5">
        <v>194.3</v>
      </c>
      <c r="Z5">
        <v>25.16</v>
      </c>
      <c r="AA5">
        <v>134.07</v>
      </c>
      <c r="AB5">
        <v>23.51</v>
      </c>
      <c r="AC5">
        <v>0</v>
      </c>
      <c r="AD5">
        <v>0.53</v>
      </c>
      <c r="AE5">
        <v>4.8600000000000003</v>
      </c>
      <c r="AF5">
        <v>0</v>
      </c>
      <c r="AG5">
        <v>7.77</v>
      </c>
      <c r="AH5">
        <v>38.86</v>
      </c>
      <c r="AI5">
        <v>5.95</v>
      </c>
      <c r="AJ5">
        <v>0</v>
      </c>
      <c r="AK5">
        <v>0</v>
      </c>
      <c r="AL5">
        <v>20</v>
      </c>
      <c r="AM5">
        <v>65</v>
      </c>
      <c r="AN5">
        <v>0</v>
      </c>
      <c r="AO5">
        <v>0</v>
      </c>
      <c r="AP5">
        <v>0</v>
      </c>
    </row>
    <row r="6" spans="1:42">
      <c r="A6" t="s">
        <v>242</v>
      </c>
      <c r="B6" t="s">
        <v>264</v>
      </c>
      <c r="C6" t="s">
        <v>236</v>
      </c>
      <c r="G6" t="s">
        <v>48</v>
      </c>
      <c r="H6" s="115">
        <v>472.06</v>
      </c>
      <c r="I6" s="88">
        <v>0</v>
      </c>
      <c r="J6" s="88">
        <v>5.95</v>
      </c>
      <c r="K6" s="88">
        <v>46.629999999999995</v>
      </c>
      <c r="L6" s="88">
        <v>4.8600000000000003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94.49</v>
      </c>
      <c r="Y6">
        <v>194.3</v>
      </c>
      <c r="Z6">
        <v>25.16</v>
      </c>
      <c r="AA6">
        <v>134.07</v>
      </c>
      <c r="AB6">
        <v>23.51</v>
      </c>
      <c r="AC6">
        <v>0</v>
      </c>
      <c r="AD6">
        <v>0.53</v>
      </c>
      <c r="AE6">
        <v>4.8600000000000003</v>
      </c>
      <c r="AF6">
        <v>0</v>
      </c>
      <c r="AG6">
        <v>7.77</v>
      </c>
      <c r="AH6">
        <v>38.86</v>
      </c>
      <c r="AI6">
        <v>5.95</v>
      </c>
      <c r="AJ6">
        <v>0</v>
      </c>
      <c r="AK6">
        <v>0</v>
      </c>
      <c r="AL6">
        <v>20</v>
      </c>
      <c r="AM6">
        <v>65</v>
      </c>
      <c r="AN6">
        <v>0</v>
      </c>
      <c r="AO6">
        <v>0</v>
      </c>
      <c r="AP6">
        <v>0</v>
      </c>
    </row>
    <row r="7" spans="1:42">
      <c r="A7" t="s">
        <v>243</v>
      </c>
      <c r="B7" t="s">
        <v>299</v>
      </c>
      <c r="C7" t="s">
        <v>265</v>
      </c>
      <c r="G7" t="s">
        <v>49</v>
      </c>
      <c r="H7" s="115">
        <v>472.06</v>
      </c>
      <c r="I7" s="88">
        <v>0</v>
      </c>
      <c r="J7" s="88">
        <v>5.86</v>
      </c>
      <c r="K7" s="88">
        <v>7.77</v>
      </c>
      <c r="L7" s="88">
        <v>4.8600000000000003</v>
      </c>
      <c r="M7" s="116">
        <v>0</v>
      </c>
      <c r="N7" s="115">
        <v>50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94.49</v>
      </c>
      <c r="Y7">
        <v>194.3</v>
      </c>
      <c r="Z7">
        <v>25.16</v>
      </c>
      <c r="AA7">
        <v>134.07</v>
      </c>
      <c r="AB7">
        <v>23.51</v>
      </c>
      <c r="AC7">
        <v>0</v>
      </c>
      <c r="AD7">
        <v>0.53</v>
      </c>
      <c r="AE7">
        <v>4.8600000000000003</v>
      </c>
      <c r="AF7">
        <v>0</v>
      </c>
      <c r="AG7">
        <v>7.77</v>
      </c>
      <c r="AH7">
        <v>0</v>
      </c>
      <c r="AI7">
        <v>5.86</v>
      </c>
      <c r="AJ7">
        <v>50</v>
      </c>
      <c r="AK7">
        <v>0</v>
      </c>
      <c r="AL7">
        <v>20</v>
      </c>
      <c r="AM7">
        <v>65</v>
      </c>
      <c r="AN7">
        <v>0</v>
      </c>
      <c r="AO7">
        <v>0</v>
      </c>
      <c r="AP7">
        <v>0</v>
      </c>
    </row>
    <row r="8" spans="1:42">
      <c r="A8" t="s">
        <v>244</v>
      </c>
      <c r="B8" t="s">
        <v>341</v>
      </c>
      <c r="C8" t="s">
        <v>237</v>
      </c>
      <c r="G8" t="s">
        <v>50</v>
      </c>
      <c r="H8" s="115">
        <v>472.06</v>
      </c>
      <c r="I8" s="88">
        <v>0</v>
      </c>
      <c r="J8" s="88">
        <v>5.86</v>
      </c>
      <c r="K8" s="88">
        <v>41.769999999999996</v>
      </c>
      <c r="L8" s="88">
        <v>4.8600000000000003</v>
      </c>
      <c r="M8" s="116">
        <v>0</v>
      </c>
      <c r="N8" s="115">
        <v>50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94.49</v>
      </c>
      <c r="Y8">
        <v>194.3</v>
      </c>
      <c r="Z8">
        <v>25.16</v>
      </c>
      <c r="AA8">
        <v>134.07</v>
      </c>
      <c r="AB8">
        <v>23.51</v>
      </c>
      <c r="AC8">
        <v>0</v>
      </c>
      <c r="AD8">
        <v>0.53</v>
      </c>
      <c r="AE8">
        <v>4.8600000000000003</v>
      </c>
      <c r="AF8">
        <v>0</v>
      </c>
      <c r="AG8">
        <v>7.77</v>
      </c>
      <c r="AH8">
        <v>34</v>
      </c>
      <c r="AI8">
        <v>5.86</v>
      </c>
      <c r="AJ8">
        <v>50</v>
      </c>
      <c r="AK8">
        <v>0</v>
      </c>
      <c r="AL8">
        <v>20</v>
      </c>
      <c r="AM8">
        <v>65</v>
      </c>
      <c r="AN8">
        <v>0</v>
      </c>
      <c r="AO8">
        <v>0</v>
      </c>
      <c r="AP8">
        <v>0</v>
      </c>
    </row>
    <row r="9" spans="1:42">
      <c r="A9" t="s">
        <v>245</v>
      </c>
      <c r="B9" t="s">
        <v>361</v>
      </c>
      <c r="C9" t="s">
        <v>238</v>
      </c>
      <c r="G9" t="s">
        <v>51</v>
      </c>
      <c r="H9" s="115">
        <v>472.06</v>
      </c>
      <c r="I9" s="88">
        <v>0</v>
      </c>
      <c r="J9" s="88">
        <v>5.86</v>
      </c>
      <c r="K9" s="88">
        <v>41.769999999999996</v>
      </c>
      <c r="L9" s="88">
        <v>4.8600000000000003</v>
      </c>
      <c r="M9" s="116">
        <v>0</v>
      </c>
      <c r="N9" s="115">
        <v>50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94.49</v>
      </c>
      <c r="Y9">
        <v>194.3</v>
      </c>
      <c r="Z9">
        <v>25.16</v>
      </c>
      <c r="AA9">
        <v>134.07</v>
      </c>
      <c r="AB9">
        <v>23.51</v>
      </c>
      <c r="AC9">
        <v>0</v>
      </c>
      <c r="AD9">
        <v>0.53</v>
      </c>
      <c r="AE9">
        <v>4.8600000000000003</v>
      </c>
      <c r="AF9">
        <v>0</v>
      </c>
      <c r="AG9">
        <v>7.77</v>
      </c>
      <c r="AH9">
        <v>34</v>
      </c>
      <c r="AI9">
        <v>5.86</v>
      </c>
      <c r="AJ9">
        <v>50</v>
      </c>
      <c r="AK9">
        <v>0</v>
      </c>
      <c r="AL9">
        <v>20</v>
      </c>
      <c r="AM9">
        <v>65</v>
      </c>
      <c r="AN9">
        <v>0</v>
      </c>
      <c r="AO9">
        <v>0</v>
      </c>
      <c r="AP9">
        <v>0</v>
      </c>
    </row>
    <row r="10" spans="1:42">
      <c r="A10" t="s">
        <v>266</v>
      </c>
      <c r="C10" t="s">
        <v>239</v>
      </c>
      <c r="G10" t="s">
        <v>52</v>
      </c>
      <c r="H10" s="115">
        <v>472.06</v>
      </c>
      <c r="I10" s="88">
        <v>0</v>
      </c>
      <c r="J10" s="88">
        <v>5.86</v>
      </c>
      <c r="K10" s="88">
        <v>41.769999999999996</v>
      </c>
      <c r="L10" s="88">
        <v>4.8600000000000003</v>
      </c>
      <c r="M10" s="116">
        <v>0</v>
      </c>
      <c r="N10" s="115">
        <v>50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94.49</v>
      </c>
      <c r="Y10">
        <v>194.3</v>
      </c>
      <c r="Z10">
        <v>25.16</v>
      </c>
      <c r="AA10">
        <v>134.07</v>
      </c>
      <c r="AB10">
        <v>23.51</v>
      </c>
      <c r="AC10">
        <v>0</v>
      </c>
      <c r="AD10">
        <v>0.53</v>
      </c>
      <c r="AE10">
        <v>4.8600000000000003</v>
      </c>
      <c r="AF10">
        <v>0</v>
      </c>
      <c r="AG10">
        <v>7.77</v>
      </c>
      <c r="AH10">
        <v>34</v>
      </c>
      <c r="AI10">
        <v>5.86</v>
      </c>
      <c r="AJ10">
        <v>50</v>
      </c>
      <c r="AK10">
        <v>0</v>
      </c>
      <c r="AL10">
        <v>20</v>
      </c>
      <c r="AM10">
        <v>65</v>
      </c>
      <c r="AN10">
        <v>0</v>
      </c>
      <c r="AO10">
        <v>0</v>
      </c>
      <c r="AP10">
        <v>0</v>
      </c>
    </row>
    <row r="11" spans="1:42">
      <c r="A11" t="s">
        <v>246</v>
      </c>
      <c r="C11" t="s">
        <v>342</v>
      </c>
      <c r="G11" t="s">
        <v>53</v>
      </c>
      <c r="H11" s="115">
        <v>277.75999999999993</v>
      </c>
      <c r="I11" s="88">
        <v>0</v>
      </c>
      <c r="J11" s="88">
        <v>5.86</v>
      </c>
      <c r="K11" s="88">
        <v>7.77</v>
      </c>
      <c r="L11" s="88">
        <v>4.8600000000000003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94.49</v>
      </c>
      <c r="Y11">
        <v>0</v>
      </c>
      <c r="Z11">
        <v>25.16</v>
      </c>
      <c r="AA11">
        <v>134.07</v>
      </c>
      <c r="AB11">
        <v>23.51</v>
      </c>
      <c r="AC11">
        <v>0</v>
      </c>
      <c r="AD11">
        <v>0.53</v>
      </c>
      <c r="AE11">
        <v>4.8600000000000003</v>
      </c>
      <c r="AF11">
        <v>0</v>
      </c>
      <c r="AG11">
        <v>7.77</v>
      </c>
      <c r="AH11">
        <v>0</v>
      </c>
      <c r="AI11">
        <v>5.86</v>
      </c>
      <c r="AJ11">
        <v>0</v>
      </c>
      <c r="AK11">
        <v>0</v>
      </c>
      <c r="AL11">
        <v>20</v>
      </c>
      <c r="AM11">
        <v>65</v>
      </c>
      <c r="AN11">
        <v>0</v>
      </c>
      <c r="AO11">
        <v>0</v>
      </c>
      <c r="AP11">
        <v>0</v>
      </c>
    </row>
    <row r="12" spans="1:42">
      <c r="A12" t="s">
        <v>247</v>
      </c>
      <c r="C12" t="s">
        <v>362</v>
      </c>
      <c r="G12" t="s">
        <v>54</v>
      </c>
      <c r="H12" s="115">
        <v>277.75999999999993</v>
      </c>
      <c r="I12" s="88">
        <v>0</v>
      </c>
      <c r="J12" s="88">
        <v>5.86</v>
      </c>
      <c r="K12" s="88">
        <v>41.769999999999996</v>
      </c>
      <c r="L12" s="88">
        <v>4.8600000000000003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94.49</v>
      </c>
      <c r="Y12">
        <v>0</v>
      </c>
      <c r="Z12">
        <v>25.16</v>
      </c>
      <c r="AA12">
        <v>134.07</v>
      </c>
      <c r="AB12">
        <v>23.51</v>
      </c>
      <c r="AC12">
        <v>0</v>
      </c>
      <c r="AD12">
        <v>0.53</v>
      </c>
      <c r="AE12">
        <v>4.8600000000000003</v>
      </c>
      <c r="AF12">
        <v>0</v>
      </c>
      <c r="AG12">
        <v>7.77</v>
      </c>
      <c r="AH12">
        <v>34</v>
      </c>
      <c r="AI12">
        <v>5.86</v>
      </c>
      <c r="AJ12">
        <v>0</v>
      </c>
      <c r="AK12">
        <v>0</v>
      </c>
      <c r="AL12">
        <v>20</v>
      </c>
      <c r="AM12">
        <v>65</v>
      </c>
      <c r="AN12">
        <v>0</v>
      </c>
      <c r="AO12">
        <v>0</v>
      </c>
      <c r="AP12">
        <v>0</v>
      </c>
    </row>
    <row r="13" spans="1:42">
      <c r="A13" t="s">
        <v>248</v>
      </c>
      <c r="G13" t="s">
        <v>55</v>
      </c>
      <c r="H13" s="115">
        <v>277.75999999999993</v>
      </c>
      <c r="I13" s="88">
        <v>0</v>
      </c>
      <c r="J13" s="88">
        <v>5.86</v>
      </c>
      <c r="K13" s="88">
        <v>41.769999999999996</v>
      </c>
      <c r="L13" s="88">
        <v>4.8600000000000003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94.49</v>
      </c>
      <c r="Y13">
        <v>0</v>
      </c>
      <c r="Z13">
        <v>25.16</v>
      </c>
      <c r="AA13">
        <v>134.07</v>
      </c>
      <c r="AB13">
        <v>23.51</v>
      </c>
      <c r="AC13">
        <v>0</v>
      </c>
      <c r="AD13">
        <v>0.53</v>
      </c>
      <c r="AE13">
        <v>4.8600000000000003</v>
      </c>
      <c r="AF13">
        <v>0</v>
      </c>
      <c r="AG13">
        <v>7.77</v>
      </c>
      <c r="AH13">
        <v>34</v>
      </c>
      <c r="AI13">
        <v>5.86</v>
      </c>
      <c r="AJ13">
        <v>0</v>
      </c>
      <c r="AK13">
        <v>0</v>
      </c>
      <c r="AL13">
        <v>20</v>
      </c>
      <c r="AM13">
        <v>65</v>
      </c>
      <c r="AN13">
        <v>0</v>
      </c>
      <c r="AO13">
        <v>0</v>
      </c>
      <c r="AP13">
        <v>0</v>
      </c>
    </row>
    <row r="14" spans="1:42">
      <c r="A14" t="s">
        <v>249</v>
      </c>
      <c r="G14" t="s">
        <v>56</v>
      </c>
      <c r="H14" s="115">
        <v>277.75999999999993</v>
      </c>
      <c r="I14" s="88">
        <v>0</v>
      </c>
      <c r="J14" s="88">
        <v>5.86</v>
      </c>
      <c r="K14" s="88">
        <v>41.769999999999996</v>
      </c>
      <c r="L14" s="88">
        <v>4.8600000000000003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94.49</v>
      </c>
      <c r="Y14">
        <v>0</v>
      </c>
      <c r="Z14">
        <v>25.16</v>
      </c>
      <c r="AA14">
        <v>134.07</v>
      </c>
      <c r="AB14">
        <v>23.51</v>
      </c>
      <c r="AC14">
        <v>0</v>
      </c>
      <c r="AD14">
        <v>0.53</v>
      </c>
      <c r="AE14">
        <v>4.8600000000000003</v>
      </c>
      <c r="AF14">
        <v>0</v>
      </c>
      <c r="AG14">
        <v>7.77</v>
      </c>
      <c r="AH14">
        <v>34</v>
      </c>
      <c r="AI14">
        <v>5.86</v>
      </c>
      <c r="AJ14">
        <v>0</v>
      </c>
      <c r="AK14">
        <v>0</v>
      </c>
      <c r="AL14">
        <v>20</v>
      </c>
      <c r="AM14">
        <v>65</v>
      </c>
      <c r="AN14">
        <v>0</v>
      </c>
      <c r="AO14">
        <v>0</v>
      </c>
      <c r="AP14">
        <v>0</v>
      </c>
    </row>
    <row r="15" spans="1:42">
      <c r="A15" t="s">
        <v>250</v>
      </c>
      <c r="G15" t="s">
        <v>57</v>
      </c>
      <c r="H15" s="115">
        <v>181.92999999999998</v>
      </c>
      <c r="I15" s="88">
        <v>0</v>
      </c>
      <c r="J15" s="88">
        <v>5.67</v>
      </c>
      <c r="K15" s="88">
        <v>7.77</v>
      </c>
      <c r="L15" s="88">
        <v>4.8600000000000003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94.49</v>
      </c>
      <c r="Y15">
        <v>0</v>
      </c>
      <c r="Z15">
        <v>0</v>
      </c>
      <c r="AA15">
        <v>63.4</v>
      </c>
      <c r="AB15">
        <v>23.51</v>
      </c>
      <c r="AC15">
        <v>0</v>
      </c>
      <c r="AD15">
        <v>0.53</v>
      </c>
      <c r="AE15">
        <v>4.8600000000000003</v>
      </c>
      <c r="AF15">
        <v>0</v>
      </c>
      <c r="AG15">
        <v>7.77</v>
      </c>
      <c r="AH15">
        <v>0</v>
      </c>
      <c r="AI15">
        <v>5.67</v>
      </c>
      <c r="AJ15">
        <v>0</v>
      </c>
      <c r="AK15">
        <v>0</v>
      </c>
      <c r="AL15">
        <v>20</v>
      </c>
      <c r="AM15">
        <v>65</v>
      </c>
      <c r="AN15">
        <v>0</v>
      </c>
      <c r="AO15">
        <v>0</v>
      </c>
      <c r="AP15">
        <v>0</v>
      </c>
    </row>
    <row r="16" spans="1:42">
      <c r="A16" t="s">
        <v>251</v>
      </c>
      <c r="G16" t="s">
        <v>58</v>
      </c>
      <c r="H16" s="115">
        <v>181.92999999999998</v>
      </c>
      <c r="I16" s="88">
        <v>0</v>
      </c>
      <c r="J16" s="88">
        <v>5.67</v>
      </c>
      <c r="K16" s="88">
        <v>7.77</v>
      </c>
      <c r="L16" s="88">
        <v>4.8600000000000003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94.49</v>
      </c>
      <c r="Y16">
        <v>0</v>
      </c>
      <c r="Z16">
        <v>0</v>
      </c>
      <c r="AA16">
        <v>63.4</v>
      </c>
      <c r="AB16">
        <v>23.51</v>
      </c>
      <c r="AC16">
        <v>0</v>
      </c>
      <c r="AD16">
        <v>0.53</v>
      </c>
      <c r="AE16">
        <v>4.8600000000000003</v>
      </c>
      <c r="AF16">
        <v>0</v>
      </c>
      <c r="AG16">
        <v>7.77</v>
      </c>
      <c r="AH16">
        <v>0</v>
      </c>
      <c r="AI16">
        <v>5.67</v>
      </c>
      <c r="AJ16">
        <v>0</v>
      </c>
      <c r="AK16">
        <v>0</v>
      </c>
      <c r="AL16">
        <v>20</v>
      </c>
      <c r="AM16">
        <v>65</v>
      </c>
      <c r="AN16">
        <v>0</v>
      </c>
      <c r="AO16">
        <v>0</v>
      </c>
      <c r="AP16">
        <v>0</v>
      </c>
    </row>
    <row r="17" spans="1:42">
      <c r="A17" t="s">
        <v>252</v>
      </c>
      <c r="G17" t="s">
        <v>59</v>
      </c>
      <c r="H17" s="115">
        <v>181.92999999999998</v>
      </c>
      <c r="I17" s="88">
        <v>0</v>
      </c>
      <c r="J17" s="88">
        <v>5.67</v>
      </c>
      <c r="K17" s="88">
        <v>7.77</v>
      </c>
      <c r="L17" s="88">
        <v>4.8600000000000003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94.49</v>
      </c>
      <c r="Y17">
        <v>0</v>
      </c>
      <c r="Z17">
        <v>0</v>
      </c>
      <c r="AA17">
        <v>63.4</v>
      </c>
      <c r="AB17">
        <v>23.51</v>
      </c>
      <c r="AC17">
        <v>0</v>
      </c>
      <c r="AD17">
        <v>0.53</v>
      </c>
      <c r="AE17">
        <v>4.8600000000000003</v>
      </c>
      <c r="AF17">
        <v>0</v>
      </c>
      <c r="AG17">
        <v>7.77</v>
      </c>
      <c r="AH17">
        <v>0</v>
      </c>
      <c r="AI17">
        <v>5.67</v>
      </c>
      <c r="AJ17">
        <v>0</v>
      </c>
      <c r="AK17">
        <v>0</v>
      </c>
      <c r="AL17">
        <v>20</v>
      </c>
      <c r="AM17">
        <v>65</v>
      </c>
      <c r="AN17">
        <v>0</v>
      </c>
      <c r="AO17">
        <v>0</v>
      </c>
      <c r="AP17">
        <v>0</v>
      </c>
    </row>
    <row r="18" spans="1:42">
      <c r="A18" t="s">
        <v>253</v>
      </c>
      <c r="G18" t="s">
        <v>60</v>
      </c>
      <c r="H18" s="115">
        <v>181.92999999999998</v>
      </c>
      <c r="I18" s="88">
        <v>0</v>
      </c>
      <c r="J18" s="88">
        <v>5.67</v>
      </c>
      <c r="K18" s="88">
        <v>7.77</v>
      </c>
      <c r="L18" s="88">
        <v>4.8600000000000003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94.49</v>
      </c>
      <c r="Y18">
        <v>0</v>
      </c>
      <c r="Z18">
        <v>0</v>
      </c>
      <c r="AA18">
        <v>63.4</v>
      </c>
      <c r="AB18">
        <v>23.51</v>
      </c>
      <c r="AC18">
        <v>0</v>
      </c>
      <c r="AD18">
        <v>0.53</v>
      </c>
      <c r="AE18">
        <v>4.8600000000000003</v>
      </c>
      <c r="AF18">
        <v>0</v>
      </c>
      <c r="AG18">
        <v>7.77</v>
      </c>
      <c r="AH18">
        <v>0</v>
      </c>
      <c r="AI18">
        <v>5.67</v>
      </c>
      <c r="AJ18">
        <v>0</v>
      </c>
      <c r="AK18">
        <v>0</v>
      </c>
      <c r="AL18">
        <v>20</v>
      </c>
      <c r="AM18">
        <v>65</v>
      </c>
      <c r="AN18">
        <v>0</v>
      </c>
      <c r="AO18">
        <v>0</v>
      </c>
      <c r="AP18">
        <v>0</v>
      </c>
    </row>
    <row r="19" spans="1:42">
      <c r="A19" t="s">
        <v>267</v>
      </c>
      <c r="G19" t="s">
        <v>61</v>
      </c>
      <c r="H19" s="115">
        <v>181.92999999999998</v>
      </c>
      <c r="I19" s="88">
        <v>0</v>
      </c>
      <c r="J19" s="88">
        <v>5.49</v>
      </c>
      <c r="K19" s="88">
        <v>7.77</v>
      </c>
      <c r="L19" s="88">
        <v>4.8600000000000003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94.49</v>
      </c>
      <c r="Y19">
        <v>0</v>
      </c>
      <c r="Z19">
        <v>0</v>
      </c>
      <c r="AA19">
        <v>63.4</v>
      </c>
      <c r="AB19">
        <v>23.51</v>
      </c>
      <c r="AC19">
        <v>0</v>
      </c>
      <c r="AD19">
        <v>0.53</v>
      </c>
      <c r="AE19">
        <v>4.8600000000000003</v>
      </c>
      <c r="AF19">
        <v>0</v>
      </c>
      <c r="AG19">
        <v>7.77</v>
      </c>
      <c r="AH19">
        <v>0</v>
      </c>
      <c r="AI19">
        <v>5.49</v>
      </c>
      <c r="AJ19">
        <v>0</v>
      </c>
      <c r="AK19">
        <v>0</v>
      </c>
      <c r="AL19">
        <v>20</v>
      </c>
      <c r="AM19">
        <v>65</v>
      </c>
      <c r="AN19">
        <v>0</v>
      </c>
      <c r="AO19">
        <v>0</v>
      </c>
      <c r="AP19">
        <v>0</v>
      </c>
    </row>
    <row r="20" spans="1:42">
      <c r="A20" t="s">
        <v>268</v>
      </c>
      <c r="G20" t="s">
        <v>62</v>
      </c>
      <c r="H20" s="115">
        <v>181.92999999999998</v>
      </c>
      <c r="I20" s="88">
        <v>0</v>
      </c>
      <c r="J20" s="88">
        <v>5.49</v>
      </c>
      <c r="K20" s="88">
        <v>7.77</v>
      </c>
      <c r="L20" s="88">
        <v>4.8600000000000003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94.49</v>
      </c>
      <c r="Y20">
        <v>0</v>
      </c>
      <c r="Z20">
        <v>0</v>
      </c>
      <c r="AA20">
        <v>63.4</v>
      </c>
      <c r="AB20">
        <v>23.51</v>
      </c>
      <c r="AC20">
        <v>0</v>
      </c>
      <c r="AD20">
        <v>0.53</v>
      </c>
      <c r="AE20">
        <v>4.8600000000000003</v>
      </c>
      <c r="AF20">
        <v>0</v>
      </c>
      <c r="AG20">
        <v>7.77</v>
      </c>
      <c r="AH20">
        <v>0</v>
      </c>
      <c r="AI20">
        <v>5.49</v>
      </c>
      <c r="AJ20">
        <v>0</v>
      </c>
      <c r="AK20">
        <v>0</v>
      </c>
      <c r="AL20">
        <v>20</v>
      </c>
      <c r="AM20">
        <v>65</v>
      </c>
      <c r="AN20">
        <v>0</v>
      </c>
      <c r="AO20">
        <v>0</v>
      </c>
      <c r="AP20">
        <v>0</v>
      </c>
    </row>
    <row r="21" spans="1:42">
      <c r="A21" t="s">
        <v>254</v>
      </c>
      <c r="G21" t="s">
        <v>63</v>
      </c>
      <c r="H21" s="115">
        <v>181.92999999999998</v>
      </c>
      <c r="I21" s="88">
        <v>0</v>
      </c>
      <c r="J21" s="88">
        <v>5.49</v>
      </c>
      <c r="K21" s="88">
        <v>7.77</v>
      </c>
      <c r="L21" s="88">
        <v>4.8600000000000003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94.49</v>
      </c>
      <c r="Y21">
        <v>0</v>
      </c>
      <c r="Z21">
        <v>0</v>
      </c>
      <c r="AA21">
        <v>63.4</v>
      </c>
      <c r="AB21">
        <v>23.51</v>
      </c>
      <c r="AC21">
        <v>0</v>
      </c>
      <c r="AD21">
        <v>0.53</v>
      </c>
      <c r="AE21">
        <v>4.8600000000000003</v>
      </c>
      <c r="AF21">
        <v>0</v>
      </c>
      <c r="AG21">
        <v>7.77</v>
      </c>
      <c r="AH21">
        <v>0</v>
      </c>
      <c r="AI21">
        <v>5.49</v>
      </c>
      <c r="AJ21">
        <v>0</v>
      </c>
      <c r="AK21">
        <v>0</v>
      </c>
      <c r="AL21">
        <v>20</v>
      </c>
      <c r="AM21">
        <v>65</v>
      </c>
      <c r="AN21">
        <v>0</v>
      </c>
      <c r="AO21">
        <v>0</v>
      </c>
      <c r="AP21">
        <v>0</v>
      </c>
    </row>
    <row r="22" spans="1:42">
      <c r="A22" t="s">
        <v>255</v>
      </c>
      <c r="G22" t="s">
        <v>64</v>
      </c>
      <c r="H22" s="115">
        <v>181.92999999999998</v>
      </c>
      <c r="I22" s="88">
        <v>0</v>
      </c>
      <c r="J22" s="88">
        <v>5.49</v>
      </c>
      <c r="K22" s="88">
        <v>7.77</v>
      </c>
      <c r="L22" s="88">
        <v>4.8600000000000003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94.49</v>
      </c>
      <c r="Y22">
        <v>0</v>
      </c>
      <c r="Z22">
        <v>0</v>
      </c>
      <c r="AA22">
        <v>63.4</v>
      </c>
      <c r="AB22">
        <v>23.51</v>
      </c>
      <c r="AC22">
        <v>0</v>
      </c>
      <c r="AD22">
        <v>0.53</v>
      </c>
      <c r="AE22">
        <v>4.8600000000000003</v>
      </c>
      <c r="AF22">
        <v>0</v>
      </c>
      <c r="AG22">
        <v>7.77</v>
      </c>
      <c r="AH22">
        <v>0</v>
      </c>
      <c r="AI22">
        <v>5.49</v>
      </c>
      <c r="AJ22">
        <v>0</v>
      </c>
      <c r="AK22">
        <v>0</v>
      </c>
      <c r="AL22">
        <v>20</v>
      </c>
      <c r="AM22">
        <v>65</v>
      </c>
      <c r="AN22">
        <v>0</v>
      </c>
      <c r="AO22">
        <v>0</v>
      </c>
      <c r="AP22">
        <v>0</v>
      </c>
    </row>
    <row r="23" spans="1:42">
      <c r="A23" t="s">
        <v>256</v>
      </c>
      <c r="G23" t="s">
        <v>65</v>
      </c>
      <c r="H23" s="115">
        <v>181.92999999999998</v>
      </c>
      <c r="I23" s="88">
        <v>0</v>
      </c>
      <c r="J23" s="88">
        <v>5.39</v>
      </c>
      <c r="K23" s="88">
        <v>7.77</v>
      </c>
      <c r="L23" s="88">
        <v>4.8600000000000003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94.49</v>
      </c>
      <c r="Y23">
        <v>0</v>
      </c>
      <c r="Z23">
        <v>0</v>
      </c>
      <c r="AA23">
        <v>63.4</v>
      </c>
      <c r="AB23">
        <v>23.51</v>
      </c>
      <c r="AC23">
        <v>0</v>
      </c>
      <c r="AD23">
        <v>0.53</v>
      </c>
      <c r="AE23">
        <v>4.8600000000000003</v>
      </c>
      <c r="AF23">
        <v>0</v>
      </c>
      <c r="AG23">
        <v>7.77</v>
      </c>
      <c r="AH23">
        <v>0</v>
      </c>
      <c r="AI23">
        <v>5.39</v>
      </c>
      <c r="AJ23">
        <v>0</v>
      </c>
      <c r="AK23">
        <v>0</v>
      </c>
      <c r="AL23">
        <v>20</v>
      </c>
      <c r="AM23">
        <v>165</v>
      </c>
      <c r="AN23">
        <v>0</v>
      </c>
      <c r="AO23">
        <v>0</v>
      </c>
      <c r="AP23">
        <v>0</v>
      </c>
    </row>
    <row r="24" spans="1:42">
      <c r="A24" t="s">
        <v>257</v>
      </c>
      <c r="G24" t="s">
        <v>66</v>
      </c>
      <c r="H24" s="115">
        <v>181.92999999999998</v>
      </c>
      <c r="I24" s="88">
        <v>0</v>
      </c>
      <c r="J24" s="88">
        <v>5.39</v>
      </c>
      <c r="K24" s="88">
        <v>7.77</v>
      </c>
      <c r="L24" s="88">
        <v>4.8600000000000003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94.49</v>
      </c>
      <c r="Y24">
        <v>0</v>
      </c>
      <c r="Z24">
        <v>0</v>
      </c>
      <c r="AA24">
        <v>63.4</v>
      </c>
      <c r="AB24">
        <v>23.51</v>
      </c>
      <c r="AC24">
        <v>0</v>
      </c>
      <c r="AD24">
        <v>0.53</v>
      </c>
      <c r="AE24">
        <v>4.8600000000000003</v>
      </c>
      <c r="AF24">
        <v>0</v>
      </c>
      <c r="AG24">
        <v>7.77</v>
      </c>
      <c r="AH24">
        <v>0</v>
      </c>
      <c r="AI24">
        <v>5.39</v>
      </c>
      <c r="AJ24">
        <v>0</v>
      </c>
      <c r="AK24">
        <v>0</v>
      </c>
      <c r="AL24">
        <v>20</v>
      </c>
      <c r="AM24">
        <v>165</v>
      </c>
      <c r="AN24">
        <v>0</v>
      </c>
      <c r="AO24">
        <v>0</v>
      </c>
      <c r="AP24">
        <v>0</v>
      </c>
    </row>
    <row r="25" spans="1:42">
      <c r="A25" t="s">
        <v>258</v>
      </c>
      <c r="G25" t="s">
        <v>67</v>
      </c>
      <c r="H25" s="115">
        <v>181.92999999999998</v>
      </c>
      <c r="I25" s="88">
        <v>0</v>
      </c>
      <c r="J25" s="88">
        <v>5.39</v>
      </c>
      <c r="K25" s="88">
        <v>7.77</v>
      </c>
      <c r="L25" s="88">
        <v>4.8600000000000003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94.49</v>
      </c>
      <c r="Y25">
        <v>0</v>
      </c>
      <c r="Z25">
        <v>0</v>
      </c>
      <c r="AA25">
        <v>63.4</v>
      </c>
      <c r="AB25">
        <v>23.51</v>
      </c>
      <c r="AC25">
        <v>0</v>
      </c>
      <c r="AD25">
        <v>0.53</v>
      </c>
      <c r="AE25">
        <v>4.8600000000000003</v>
      </c>
      <c r="AF25">
        <v>0</v>
      </c>
      <c r="AG25">
        <v>7.77</v>
      </c>
      <c r="AH25">
        <v>0</v>
      </c>
      <c r="AI25">
        <v>5.39</v>
      </c>
      <c r="AJ25">
        <v>0</v>
      </c>
      <c r="AK25">
        <v>0</v>
      </c>
      <c r="AL25">
        <v>20</v>
      </c>
      <c r="AM25">
        <v>165</v>
      </c>
      <c r="AN25">
        <v>0</v>
      </c>
      <c r="AO25">
        <v>0</v>
      </c>
      <c r="AP25">
        <v>0</v>
      </c>
    </row>
    <row r="26" spans="1:42">
      <c r="A26" t="s">
        <v>259</v>
      </c>
      <c r="G26" t="s">
        <v>68</v>
      </c>
      <c r="H26" s="115">
        <v>181.92999999999998</v>
      </c>
      <c r="I26" s="88">
        <v>0</v>
      </c>
      <c r="J26" s="88">
        <v>5.39</v>
      </c>
      <c r="K26" s="88">
        <v>7.77</v>
      </c>
      <c r="L26" s="88">
        <v>4.8600000000000003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94.49</v>
      </c>
      <c r="Y26">
        <v>0</v>
      </c>
      <c r="Z26">
        <v>0</v>
      </c>
      <c r="AA26">
        <v>63.4</v>
      </c>
      <c r="AB26">
        <v>23.51</v>
      </c>
      <c r="AC26">
        <v>0</v>
      </c>
      <c r="AD26">
        <v>0.53</v>
      </c>
      <c r="AE26">
        <v>4.8600000000000003</v>
      </c>
      <c r="AF26">
        <v>0</v>
      </c>
      <c r="AG26">
        <v>7.77</v>
      </c>
      <c r="AH26">
        <v>0</v>
      </c>
      <c r="AI26">
        <v>5.39</v>
      </c>
      <c r="AJ26">
        <v>0</v>
      </c>
      <c r="AK26">
        <v>0</v>
      </c>
      <c r="AL26">
        <v>20</v>
      </c>
      <c r="AM26">
        <v>165</v>
      </c>
      <c r="AN26">
        <v>0</v>
      </c>
      <c r="AO26">
        <v>0</v>
      </c>
      <c r="AP26">
        <v>0</v>
      </c>
    </row>
    <row r="27" spans="1:42">
      <c r="A27" t="s">
        <v>260</v>
      </c>
      <c r="G27" t="s">
        <v>69</v>
      </c>
      <c r="H27" s="115">
        <v>249.59</v>
      </c>
      <c r="I27" s="88">
        <v>0</v>
      </c>
      <c r="J27" s="88">
        <v>5.29</v>
      </c>
      <c r="K27" s="88">
        <v>7.77</v>
      </c>
      <c r="L27" s="88">
        <v>7.77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94.49</v>
      </c>
      <c r="Y27">
        <v>0</v>
      </c>
      <c r="Z27">
        <v>0</v>
      </c>
      <c r="AA27">
        <v>134.07</v>
      </c>
      <c r="AB27">
        <v>20.5</v>
      </c>
      <c r="AC27">
        <v>0</v>
      </c>
      <c r="AD27">
        <v>0.53</v>
      </c>
      <c r="AE27">
        <v>7.77</v>
      </c>
      <c r="AF27">
        <v>0</v>
      </c>
      <c r="AG27">
        <v>7.77</v>
      </c>
      <c r="AH27">
        <v>0</v>
      </c>
      <c r="AI27">
        <v>5.29</v>
      </c>
      <c r="AJ27">
        <v>0</v>
      </c>
      <c r="AK27">
        <v>0</v>
      </c>
      <c r="AL27">
        <v>20</v>
      </c>
      <c r="AM27">
        <v>165</v>
      </c>
      <c r="AN27">
        <v>0</v>
      </c>
      <c r="AO27">
        <v>0</v>
      </c>
      <c r="AP27">
        <v>0</v>
      </c>
    </row>
    <row r="28" spans="1:42">
      <c r="A28" t="s">
        <v>261</v>
      </c>
      <c r="G28" t="s">
        <v>70</v>
      </c>
      <c r="H28" s="115">
        <v>249.59</v>
      </c>
      <c r="I28" s="88">
        <v>0</v>
      </c>
      <c r="J28" s="88">
        <v>5.29</v>
      </c>
      <c r="K28" s="88">
        <v>7.77</v>
      </c>
      <c r="L28" s="88">
        <v>7.77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94.49</v>
      </c>
      <c r="Y28">
        <v>0</v>
      </c>
      <c r="Z28">
        <v>0</v>
      </c>
      <c r="AA28">
        <v>134.07</v>
      </c>
      <c r="AB28">
        <v>20.5</v>
      </c>
      <c r="AC28">
        <v>0</v>
      </c>
      <c r="AD28">
        <v>0.53</v>
      </c>
      <c r="AE28">
        <v>7.77</v>
      </c>
      <c r="AF28">
        <v>0</v>
      </c>
      <c r="AG28">
        <v>7.77</v>
      </c>
      <c r="AH28">
        <v>0</v>
      </c>
      <c r="AI28">
        <v>5.29</v>
      </c>
      <c r="AJ28">
        <v>0</v>
      </c>
      <c r="AK28">
        <v>0</v>
      </c>
      <c r="AL28">
        <v>20</v>
      </c>
      <c r="AM28">
        <v>165</v>
      </c>
      <c r="AN28">
        <v>0</v>
      </c>
      <c r="AO28">
        <v>0</v>
      </c>
      <c r="AP28">
        <v>0</v>
      </c>
    </row>
    <row r="29" spans="1:42">
      <c r="A29" t="s">
        <v>269</v>
      </c>
      <c r="G29" t="s">
        <v>71</v>
      </c>
      <c r="H29" s="115">
        <v>250.29</v>
      </c>
      <c r="I29" s="88">
        <v>0.3</v>
      </c>
      <c r="J29" s="88">
        <v>5.29</v>
      </c>
      <c r="K29" s="88">
        <v>7.77</v>
      </c>
      <c r="L29" s="88">
        <v>7.77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94.49</v>
      </c>
      <c r="Y29">
        <v>0</v>
      </c>
      <c r="Z29">
        <v>0</v>
      </c>
      <c r="AA29">
        <v>134.07</v>
      </c>
      <c r="AB29">
        <v>20.5</v>
      </c>
      <c r="AC29">
        <v>0</v>
      </c>
      <c r="AD29">
        <v>0.53</v>
      </c>
      <c r="AE29">
        <v>7.77</v>
      </c>
      <c r="AF29">
        <v>0</v>
      </c>
      <c r="AG29">
        <v>7.77</v>
      </c>
      <c r="AH29">
        <v>0</v>
      </c>
      <c r="AI29">
        <v>5.29</v>
      </c>
      <c r="AJ29">
        <v>0</v>
      </c>
      <c r="AK29">
        <v>0</v>
      </c>
      <c r="AL29">
        <v>20</v>
      </c>
      <c r="AM29">
        <v>165</v>
      </c>
      <c r="AN29">
        <v>0.7</v>
      </c>
      <c r="AO29">
        <v>0.3</v>
      </c>
      <c r="AP29">
        <v>0</v>
      </c>
    </row>
    <row r="30" spans="1:42">
      <c r="A30" t="s">
        <v>270</v>
      </c>
      <c r="G30" t="s">
        <v>72</v>
      </c>
      <c r="H30" s="115">
        <v>250.99</v>
      </c>
      <c r="I30" s="88">
        <v>0.6</v>
      </c>
      <c r="J30" s="88">
        <v>5.29</v>
      </c>
      <c r="K30" s="88">
        <v>7.77</v>
      </c>
      <c r="L30" s="88">
        <v>7.77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94.49</v>
      </c>
      <c r="Y30">
        <v>0</v>
      </c>
      <c r="Z30">
        <v>0</v>
      </c>
      <c r="AA30">
        <v>134.07</v>
      </c>
      <c r="AB30">
        <v>20.5</v>
      </c>
      <c r="AC30">
        <v>0</v>
      </c>
      <c r="AD30">
        <v>0.53</v>
      </c>
      <c r="AE30">
        <v>7.77</v>
      </c>
      <c r="AF30">
        <v>0</v>
      </c>
      <c r="AG30">
        <v>7.77</v>
      </c>
      <c r="AH30">
        <v>0</v>
      </c>
      <c r="AI30">
        <v>5.29</v>
      </c>
      <c r="AJ30">
        <v>0</v>
      </c>
      <c r="AK30">
        <v>0</v>
      </c>
      <c r="AL30">
        <v>20</v>
      </c>
      <c r="AM30">
        <v>165</v>
      </c>
      <c r="AN30">
        <v>1.4</v>
      </c>
      <c r="AO30">
        <v>0.6</v>
      </c>
      <c r="AP30">
        <v>0</v>
      </c>
    </row>
    <row r="31" spans="1:42">
      <c r="A31" t="s">
        <v>280</v>
      </c>
      <c r="G31" t="s">
        <v>73</v>
      </c>
      <c r="H31" s="115">
        <v>251.69</v>
      </c>
      <c r="I31" s="88">
        <v>0.9</v>
      </c>
      <c r="J31" s="88">
        <v>5.21</v>
      </c>
      <c r="K31" s="88">
        <v>7.77</v>
      </c>
      <c r="L31" s="88">
        <v>7.77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94.49</v>
      </c>
      <c r="Y31">
        <v>0</v>
      </c>
      <c r="Z31">
        <v>0</v>
      </c>
      <c r="AA31">
        <v>134.07</v>
      </c>
      <c r="AB31">
        <v>20.5</v>
      </c>
      <c r="AC31">
        <v>0</v>
      </c>
      <c r="AD31">
        <v>0.53</v>
      </c>
      <c r="AE31">
        <v>7.77</v>
      </c>
      <c r="AF31">
        <v>0</v>
      </c>
      <c r="AG31">
        <v>7.77</v>
      </c>
      <c r="AH31">
        <v>0</v>
      </c>
      <c r="AI31">
        <v>5.21</v>
      </c>
      <c r="AJ31">
        <v>0</v>
      </c>
      <c r="AK31">
        <v>0</v>
      </c>
      <c r="AL31">
        <v>20</v>
      </c>
      <c r="AM31">
        <v>165</v>
      </c>
      <c r="AN31">
        <v>2.1</v>
      </c>
      <c r="AO31">
        <v>0.9</v>
      </c>
      <c r="AP31">
        <v>0</v>
      </c>
    </row>
    <row r="32" spans="1:42">
      <c r="A32" t="s">
        <v>281</v>
      </c>
      <c r="G32" t="s">
        <v>74</v>
      </c>
      <c r="H32" s="115">
        <v>253.09</v>
      </c>
      <c r="I32" s="88">
        <v>1.5</v>
      </c>
      <c r="J32" s="88">
        <v>5.21</v>
      </c>
      <c r="K32" s="88">
        <v>12.629999999999999</v>
      </c>
      <c r="L32" s="88">
        <v>7.77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94.49</v>
      </c>
      <c r="Y32">
        <v>0</v>
      </c>
      <c r="Z32">
        <v>0</v>
      </c>
      <c r="AA32">
        <v>134.07</v>
      </c>
      <c r="AB32">
        <v>20.5</v>
      </c>
      <c r="AC32">
        <v>0</v>
      </c>
      <c r="AD32">
        <v>0.53</v>
      </c>
      <c r="AE32">
        <v>7.77</v>
      </c>
      <c r="AF32">
        <v>0</v>
      </c>
      <c r="AG32">
        <v>7.77</v>
      </c>
      <c r="AH32">
        <v>0</v>
      </c>
      <c r="AI32">
        <v>5.21</v>
      </c>
      <c r="AJ32">
        <v>0</v>
      </c>
      <c r="AK32">
        <v>0</v>
      </c>
      <c r="AL32">
        <v>20</v>
      </c>
      <c r="AM32">
        <v>165</v>
      </c>
      <c r="AN32">
        <v>3.5</v>
      </c>
      <c r="AO32">
        <v>1.5</v>
      </c>
      <c r="AP32">
        <v>4.8600000000000003</v>
      </c>
    </row>
    <row r="33" spans="1:42">
      <c r="A33" t="s">
        <v>282</v>
      </c>
      <c r="G33" t="s">
        <v>75</v>
      </c>
      <c r="H33" s="115">
        <v>254.49</v>
      </c>
      <c r="I33" s="88">
        <v>2.1</v>
      </c>
      <c r="J33" s="88">
        <v>5.21</v>
      </c>
      <c r="K33" s="88">
        <v>17.490000000000002</v>
      </c>
      <c r="L33" s="88">
        <v>7.77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94.49</v>
      </c>
      <c r="Y33">
        <v>0</v>
      </c>
      <c r="Z33">
        <v>0</v>
      </c>
      <c r="AA33">
        <v>134.07</v>
      </c>
      <c r="AB33">
        <v>20.5</v>
      </c>
      <c r="AC33">
        <v>0</v>
      </c>
      <c r="AD33">
        <v>0.53</v>
      </c>
      <c r="AE33">
        <v>7.77</v>
      </c>
      <c r="AF33">
        <v>0</v>
      </c>
      <c r="AG33">
        <v>7.77</v>
      </c>
      <c r="AH33">
        <v>0</v>
      </c>
      <c r="AI33">
        <v>5.21</v>
      </c>
      <c r="AJ33">
        <v>0</v>
      </c>
      <c r="AK33">
        <v>0</v>
      </c>
      <c r="AL33">
        <v>20</v>
      </c>
      <c r="AM33">
        <v>165</v>
      </c>
      <c r="AN33">
        <v>4.9000000000000004</v>
      </c>
      <c r="AO33">
        <v>2.1</v>
      </c>
      <c r="AP33">
        <v>9.7200000000000006</v>
      </c>
    </row>
    <row r="34" spans="1:42">
      <c r="A34" t="s">
        <v>283</v>
      </c>
      <c r="G34" t="s">
        <v>76</v>
      </c>
      <c r="H34" s="115">
        <v>255.89000000000001</v>
      </c>
      <c r="I34" s="88">
        <v>2.7</v>
      </c>
      <c r="J34" s="88">
        <v>5.21</v>
      </c>
      <c r="K34" s="88">
        <v>27.2</v>
      </c>
      <c r="L34" s="88">
        <v>7.77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94.49</v>
      </c>
      <c r="Y34">
        <v>0</v>
      </c>
      <c r="Z34">
        <v>0</v>
      </c>
      <c r="AA34">
        <v>134.07</v>
      </c>
      <c r="AB34">
        <v>20.5</v>
      </c>
      <c r="AC34">
        <v>0</v>
      </c>
      <c r="AD34">
        <v>0.53</v>
      </c>
      <c r="AE34">
        <v>7.77</v>
      </c>
      <c r="AF34">
        <v>0</v>
      </c>
      <c r="AG34">
        <v>7.77</v>
      </c>
      <c r="AH34">
        <v>0</v>
      </c>
      <c r="AI34">
        <v>5.21</v>
      </c>
      <c r="AJ34">
        <v>0</v>
      </c>
      <c r="AK34">
        <v>0</v>
      </c>
      <c r="AL34">
        <v>20</v>
      </c>
      <c r="AM34">
        <v>165</v>
      </c>
      <c r="AN34">
        <v>6.3</v>
      </c>
      <c r="AO34">
        <v>2.7</v>
      </c>
      <c r="AP34">
        <v>19.43</v>
      </c>
    </row>
    <row r="35" spans="1:42">
      <c r="A35" t="s">
        <v>298</v>
      </c>
      <c r="G35" t="s">
        <v>77</v>
      </c>
      <c r="H35" s="115">
        <v>258.69</v>
      </c>
      <c r="I35" s="88">
        <v>3.9</v>
      </c>
      <c r="J35" s="88">
        <v>5.1100000000000003</v>
      </c>
      <c r="K35" s="88">
        <v>36.92</v>
      </c>
      <c r="L35" s="88">
        <v>7.77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94.49</v>
      </c>
      <c r="Y35">
        <v>0</v>
      </c>
      <c r="Z35">
        <v>0</v>
      </c>
      <c r="AA35">
        <v>134.07</v>
      </c>
      <c r="AB35">
        <v>20.5</v>
      </c>
      <c r="AC35">
        <v>0</v>
      </c>
      <c r="AD35">
        <v>0.53</v>
      </c>
      <c r="AE35">
        <v>7.77</v>
      </c>
      <c r="AF35">
        <v>0</v>
      </c>
      <c r="AG35">
        <v>7.77</v>
      </c>
      <c r="AH35">
        <v>0</v>
      </c>
      <c r="AI35">
        <v>5.1100000000000003</v>
      </c>
      <c r="AJ35">
        <v>0</v>
      </c>
      <c r="AK35">
        <v>0</v>
      </c>
      <c r="AL35">
        <v>20</v>
      </c>
      <c r="AM35">
        <v>165</v>
      </c>
      <c r="AN35">
        <v>9.1</v>
      </c>
      <c r="AO35">
        <v>3.9</v>
      </c>
      <c r="AP35">
        <v>29.15</v>
      </c>
    </row>
    <row r="36" spans="1:42">
      <c r="A36" t="s">
        <v>331</v>
      </c>
      <c r="G36" t="s">
        <v>78</v>
      </c>
      <c r="H36" s="115">
        <v>260.79000000000002</v>
      </c>
      <c r="I36" s="88">
        <v>4.8</v>
      </c>
      <c r="J36" s="88">
        <v>5.1100000000000003</v>
      </c>
      <c r="K36" s="88">
        <v>46.629999999999995</v>
      </c>
      <c r="L36" s="88">
        <v>7.77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94.49</v>
      </c>
      <c r="Y36">
        <v>0</v>
      </c>
      <c r="Z36">
        <v>0</v>
      </c>
      <c r="AA36">
        <v>134.07</v>
      </c>
      <c r="AB36">
        <v>20.5</v>
      </c>
      <c r="AC36">
        <v>0</v>
      </c>
      <c r="AD36">
        <v>0.53</v>
      </c>
      <c r="AE36">
        <v>7.77</v>
      </c>
      <c r="AF36">
        <v>0</v>
      </c>
      <c r="AG36">
        <v>7.77</v>
      </c>
      <c r="AH36">
        <v>0</v>
      </c>
      <c r="AI36">
        <v>5.1100000000000003</v>
      </c>
      <c r="AJ36">
        <v>0</v>
      </c>
      <c r="AK36">
        <v>0</v>
      </c>
      <c r="AL36">
        <v>20</v>
      </c>
      <c r="AM36">
        <v>165</v>
      </c>
      <c r="AN36">
        <v>11.2</v>
      </c>
      <c r="AO36">
        <v>4.8</v>
      </c>
      <c r="AP36">
        <v>38.86</v>
      </c>
    </row>
    <row r="37" spans="1:42">
      <c r="A37" t="s">
        <v>332</v>
      </c>
      <c r="G37" t="s">
        <v>79</v>
      </c>
      <c r="H37" s="115">
        <v>263.59000000000003</v>
      </c>
      <c r="I37" s="88">
        <v>6</v>
      </c>
      <c r="J37" s="88">
        <v>5.1100000000000003</v>
      </c>
      <c r="K37" s="88">
        <v>56.349999999999994</v>
      </c>
      <c r="L37" s="88">
        <v>7.77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94.49</v>
      </c>
      <c r="Y37">
        <v>0</v>
      </c>
      <c r="Z37">
        <v>0</v>
      </c>
      <c r="AA37">
        <v>134.07</v>
      </c>
      <c r="AB37">
        <v>20.5</v>
      </c>
      <c r="AC37">
        <v>0</v>
      </c>
      <c r="AD37">
        <v>0.53</v>
      </c>
      <c r="AE37">
        <v>7.77</v>
      </c>
      <c r="AF37">
        <v>0</v>
      </c>
      <c r="AG37">
        <v>7.77</v>
      </c>
      <c r="AH37">
        <v>0</v>
      </c>
      <c r="AI37">
        <v>5.1100000000000003</v>
      </c>
      <c r="AJ37">
        <v>0</v>
      </c>
      <c r="AK37">
        <v>0</v>
      </c>
      <c r="AL37">
        <v>20</v>
      </c>
      <c r="AM37">
        <v>165</v>
      </c>
      <c r="AN37">
        <v>14</v>
      </c>
      <c r="AO37">
        <v>6</v>
      </c>
      <c r="AP37">
        <v>48.58</v>
      </c>
    </row>
    <row r="38" spans="1:42">
      <c r="A38" t="s">
        <v>333</v>
      </c>
      <c r="G38" t="s">
        <v>80</v>
      </c>
      <c r="H38" s="115">
        <v>267.09000000000003</v>
      </c>
      <c r="I38" s="88">
        <v>7.5</v>
      </c>
      <c r="J38" s="88">
        <v>5.1100000000000003</v>
      </c>
      <c r="K38" s="88">
        <v>56.349999999999994</v>
      </c>
      <c r="L38" s="88">
        <v>7.77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94.49</v>
      </c>
      <c r="Y38">
        <v>0</v>
      </c>
      <c r="Z38">
        <v>0</v>
      </c>
      <c r="AA38">
        <v>134.07</v>
      </c>
      <c r="AB38">
        <v>20.5</v>
      </c>
      <c r="AC38">
        <v>0</v>
      </c>
      <c r="AD38">
        <v>0.53</v>
      </c>
      <c r="AE38">
        <v>7.77</v>
      </c>
      <c r="AF38">
        <v>0</v>
      </c>
      <c r="AG38">
        <v>7.77</v>
      </c>
      <c r="AH38">
        <v>0</v>
      </c>
      <c r="AI38">
        <v>5.1100000000000003</v>
      </c>
      <c r="AJ38">
        <v>0</v>
      </c>
      <c r="AK38">
        <v>0</v>
      </c>
      <c r="AL38">
        <v>20</v>
      </c>
      <c r="AM38">
        <v>165</v>
      </c>
      <c r="AN38">
        <v>17.5</v>
      </c>
      <c r="AO38">
        <v>7.5</v>
      </c>
      <c r="AP38">
        <v>48.58</v>
      </c>
    </row>
    <row r="39" spans="1:42">
      <c r="A39" t="s">
        <v>334</v>
      </c>
      <c r="G39" t="s">
        <v>81</v>
      </c>
      <c r="H39" s="115">
        <v>269.24</v>
      </c>
      <c r="I39" s="88">
        <v>8.4</v>
      </c>
      <c r="J39" s="88">
        <v>5.1100000000000003</v>
      </c>
      <c r="K39" s="88">
        <v>56.349999999999994</v>
      </c>
      <c r="L39" s="88">
        <v>7.77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94.49</v>
      </c>
      <c r="Y39">
        <v>0</v>
      </c>
      <c r="Z39">
        <v>0</v>
      </c>
      <c r="AA39">
        <v>134.07</v>
      </c>
      <c r="AB39">
        <v>20.5</v>
      </c>
      <c r="AC39">
        <v>0</v>
      </c>
      <c r="AD39">
        <v>0.57999999999999996</v>
      </c>
      <c r="AE39">
        <v>7.77</v>
      </c>
      <c r="AF39">
        <v>0</v>
      </c>
      <c r="AG39">
        <v>7.77</v>
      </c>
      <c r="AH39">
        <v>0</v>
      </c>
      <c r="AI39">
        <v>5.1100000000000003</v>
      </c>
      <c r="AJ39">
        <v>0</v>
      </c>
      <c r="AK39">
        <v>0</v>
      </c>
      <c r="AL39">
        <v>20</v>
      </c>
      <c r="AM39">
        <v>65</v>
      </c>
      <c r="AN39">
        <v>19.600000000000001</v>
      </c>
      <c r="AO39">
        <v>8.4</v>
      </c>
      <c r="AP39">
        <v>48.58</v>
      </c>
    </row>
    <row r="40" spans="1:42">
      <c r="A40" t="s">
        <v>355</v>
      </c>
      <c r="G40" t="s">
        <v>82</v>
      </c>
      <c r="H40" s="115">
        <v>271.34000000000003</v>
      </c>
      <c r="I40" s="88">
        <v>9.3000000000000007</v>
      </c>
      <c r="J40" s="88">
        <v>5.1100000000000003</v>
      </c>
      <c r="K40" s="88">
        <v>56.349999999999994</v>
      </c>
      <c r="L40" s="88">
        <v>7.77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94.49</v>
      </c>
      <c r="Y40">
        <v>0</v>
      </c>
      <c r="Z40">
        <v>0</v>
      </c>
      <c r="AA40">
        <v>134.07</v>
      </c>
      <c r="AB40">
        <v>20.5</v>
      </c>
      <c r="AC40">
        <v>0</v>
      </c>
      <c r="AD40">
        <v>0.57999999999999996</v>
      </c>
      <c r="AE40">
        <v>7.77</v>
      </c>
      <c r="AF40">
        <v>0</v>
      </c>
      <c r="AG40">
        <v>7.77</v>
      </c>
      <c r="AH40">
        <v>0</v>
      </c>
      <c r="AI40">
        <v>5.1100000000000003</v>
      </c>
      <c r="AJ40">
        <v>0</v>
      </c>
      <c r="AK40">
        <v>0</v>
      </c>
      <c r="AL40">
        <v>20</v>
      </c>
      <c r="AM40">
        <v>65</v>
      </c>
      <c r="AN40">
        <v>21.7</v>
      </c>
      <c r="AO40">
        <v>9.3000000000000007</v>
      </c>
      <c r="AP40">
        <v>48.58</v>
      </c>
    </row>
    <row r="41" spans="1:42">
      <c r="A41" t="s">
        <v>356</v>
      </c>
      <c r="G41" t="s">
        <v>83</v>
      </c>
      <c r="H41" s="115">
        <v>272.74</v>
      </c>
      <c r="I41" s="88">
        <v>9.9</v>
      </c>
      <c r="J41" s="88">
        <v>5.1100000000000003</v>
      </c>
      <c r="K41" s="88">
        <v>56.349999999999994</v>
      </c>
      <c r="L41" s="88">
        <v>7.77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94.49</v>
      </c>
      <c r="Y41">
        <v>0</v>
      </c>
      <c r="Z41">
        <v>0</v>
      </c>
      <c r="AA41">
        <v>134.07</v>
      </c>
      <c r="AB41">
        <v>20.5</v>
      </c>
      <c r="AC41">
        <v>0</v>
      </c>
      <c r="AD41">
        <v>0.57999999999999996</v>
      </c>
      <c r="AE41">
        <v>7.77</v>
      </c>
      <c r="AF41">
        <v>0</v>
      </c>
      <c r="AG41">
        <v>7.77</v>
      </c>
      <c r="AH41">
        <v>0</v>
      </c>
      <c r="AI41">
        <v>5.1100000000000003</v>
      </c>
      <c r="AJ41">
        <v>0</v>
      </c>
      <c r="AK41">
        <v>0</v>
      </c>
      <c r="AL41">
        <v>20</v>
      </c>
      <c r="AM41">
        <v>65</v>
      </c>
      <c r="AN41">
        <v>23.1</v>
      </c>
      <c r="AO41">
        <v>9.9</v>
      </c>
      <c r="AP41">
        <v>48.58</v>
      </c>
    </row>
    <row r="42" spans="1:42">
      <c r="A42" t="s">
        <v>357</v>
      </c>
      <c r="G42" t="s">
        <v>84</v>
      </c>
      <c r="H42" s="115">
        <v>275.54000000000002</v>
      </c>
      <c r="I42" s="88">
        <v>11.1</v>
      </c>
      <c r="J42" s="88">
        <v>5.1100000000000003</v>
      </c>
      <c r="K42" s="88">
        <v>56.349999999999994</v>
      </c>
      <c r="L42" s="88">
        <v>7.77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94.49</v>
      </c>
      <c r="Y42">
        <v>0</v>
      </c>
      <c r="Z42">
        <v>0</v>
      </c>
      <c r="AA42">
        <v>134.07</v>
      </c>
      <c r="AB42">
        <v>20.5</v>
      </c>
      <c r="AC42">
        <v>0</v>
      </c>
      <c r="AD42">
        <v>0.57999999999999996</v>
      </c>
      <c r="AE42">
        <v>7.77</v>
      </c>
      <c r="AF42">
        <v>0</v>
      </c>
      <c r="AG42">
        <v>7.77</v>
      </c>
      <c r="AH42">
        <v>0</v>
      </c>
      <c r="AI42">
        <v>5.1100000000000003</v>
      </c>
      <c r="AJ42">
        <v>0</v>
      </c>
      <c r="AK42">
        <v>0</v>
      </c>
      <c r="AL42">
        <v>20</v>
      </c>
      <c r="AM42">
        <v>65</v>
      </c>
      <c r="AN42">
        <v>25.9</v>
      </c>
      <c r="AO42">
        <v>11.1</v>
      </c>
      <c r="AP42">
        <v>48.58</v>
      </c>
    </row>
    <row r="43" spans="1:42">
      <c r="A43" t="s">
        <v>363</v>
      </c>
      <c r="G43" t="s">
        <v>85</v>
      </c>
      <c r="H43" s="115">
        <v>276.24</v>
      </c>
      <c r="I43" s="88">
        <v>11.4</v>
      </c>
      <c r="J43" s="88">
        <v>5.0199999999999996</v>
      </c>
      <c r="K43" s="88">
        <v>56.349999999999994</v>
      </c>
      <c r="L43" s="88">
        <v>7.77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94.49</v>
      </c>
      <c r="Y43">
        <v>0</v>
      </c>
      <c r="Z43">
        <v>0</v>
      </c>
      <c r="AA43">
        <v>134.07</v>
      </c>
      <c r="AB43">
        <v>20.5</v>
      </c>
      <c r="AC43">
        <v>0</v>
      </c>
      <c r="AD43">
        <v>0.57999999999999996</v>
      </c>
      <c r="AE43">
        <v>7.77</v>
      </c>
      <c r="AF43">
        <v>0</v>
      </c>
      <c r="AG43">
        <v>7.77</v>
      </c>
      <c r="AH43">
        <v>0</v>
      </c>
      <c r="AI43">
        <v>5.0199999999999996</v>
      </c>
      <c r="AJ43">
        <v>0</v>
      </c>
      <c r="AK43">
        <v>0</v>
      </c>
      <c r="AL43">
        <v>20</v>
      </c>
      <c r="AM43">
        <v>65</v>
      </c>
      <c r="AN43">
        <v>26.6</v>
      </c>
      <c r="AO43">
        <v>11.4</v>
      </c>
      <c r="AP43">
        <v>48.58</v>
      </c>
    </row>
    <row r="44" spans="1:42">
      <c r="A44" t="s">
        <v>367</v>
      </c>
      <c r="G44" t="s">
        <v>86</v>
      </c>
      <c r="H44" s="115">
        <v>276.24</v>
      </c>
      <c r="I44" s="88">
        <v>11.4</v>
      </c>
      <c r="J44" s="88">
        <v>5.0199999999999996</v>
      </c>
      <c r="K44" s="88">
        <v>66.06</v>
      </c>
      <c r="L44" s="88">
        <v>7.77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94.49</v>
      </c>
      <c r="Y44">
        <v>0</v>
      </c>
      <c r="Z44">
        <v>0</v>
      </c>
      <c r="AA44">
        <v>134.07</v>
      </c>
      <c r="AB44">
        <v>20.5</v>
      </c>
      <c r="AC44">
        <v>0</v>
      </c>
      <c r="AD44">
        <v>0.57999999999999996</v>
      </c>
      <c r="AE44">
        <v>7.77</v>
      </c>
      <c r="AF44">
        <v>0</v>
      </c>
      <c r="AG44">
        <v>7.77</v>
      </c>
      <c r="AH44">
        <v>0</v>
      </c>
      <c r="AI44">
        <v>5.0199999999999996</v>
      </c>
      <c r="AJ44">
        <v>0</v>
      </c>
      <c r="AK44">
        <v>0</v>
      </c>
      <c r="AL44">
        <v>20</v>
      </c>
      <c r="AM44">
        <v>65</v>
      </c>
      <c r="AN44">
        <v>26.6</v>
      </c>
      <c r="AO44">
        <v>11.4</v>
      </c>
      <c r="AP44">
        <v>58.29</v>
      </c>
    </row>
    <row r="45" spans="1:42">
      <c r="A45" t="s">
        <v>390</v>
      </c>
      <c r="G45" t="s">
        <v>87</v>
      </c>
      <c r="H45" s="115">
        <v>279.04000000000002</v>
      </c>
      <c r="I45" s="88">
        <v>12.6</v>
      </c>
      <c r="J45" s="88">
        <v>5.0199999999999996</v>
      </c>
      <c r="K45" s="88">
        <v>131.15</v>
      </c>
      <c r="L45" s="88">
        <v>7.77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94.49</v>
      </c>
      <c r="Y45">
        <v>0</v>
      </c>
      <c r="Z45">
        <v>0</v>
      </c>
      <c r="AA45">
        <v>134.07</v>
      </c>
      <c r="AB45">
        <v>20.5</v>
      </c>
      <c r="AC45">
        <v>0</v>
      </c>
      <c r="AD45">
        <v>0.57999999999999996</v>
      </c>
      <c r="AE45">
        <v>7.77</v>
      </c>
      <c r="AF45">
        <v>123.38</v>
      </c>
      <c r="AG45">
        <v>7.77</v>
      </c>
      <c r="AH45">
        <v>0</v>
      </c>
      <c r="AI45">
        <v>5.0199999999999996</v>
      </c>
      <c r="AJ45">
        <v>0</v>
      </c>
      <c r="AK45">
        <v>0</v>
      </c>
      <c r="AL45">
        <v>20</v>
      </c>
      <c r="AM45">
        <v>65</v>
      </c>
      <c r="AN45">
        <v>29.4</v>
      </c>
      <c r="AO45">
        <v>12.6</v>
      </c>
      <c r="AP45">
        <v>0</v>
      </c>
    </row>
    <row r="46" spans="1:42">
      <c r="A46" t="s">
        <v>391</v>
      </c>
      <c r="G46" t="s">
        <v>88</v>
      </c>
      <c r="H46" s="115">
        <v>279.74</v>
      </c>
      <c r="I46" s="88">
        <v>12.9</v>
      </c>
      <c r="J46" s="88">
        <v>5.0199999999999996</v>
      </c>
      <c r="K46" s="88">
        <v>131.15</v>
      </c>
      <c r="L46" s="88">
        <v>7.77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94.49</v>
      </c>
      <c r="Y46">
        <v>0</v>
      </c>
      <c r="Z46">
        <v>0</v>
      </c>
      <c r="AA46">
        <v>134.07</v>
      </c>
      <c r="AB46">
        <v>20.5</v>
      </c>
      <c r="AC46">
        <v>0</v>
      </c>
      <c r="AD46">
        <v>0.57999999999999996</v>
      </c>
      <c r="AE46">
        <v>7.77</v>
      </c>
      <c r="AF46">
        <v>123.38</v>
      </c>
      <c r="AG46">
        <v>7.77</v>
      </c>
      <c r="AH46">
        <v>0</v>
      </c>
      <c r="AI46">
        <v>5.0199999999999996</v>
      </c>
      <c r="AJ46">
        <v>0</v>
      </c>
      <c r="AK46">
        <v>0</v>
      </c>
      <c r="AL46">
        <v>20</v>
      </c>
      <c r="AM46">
        <v>65</v>
      </c>
      <c r="AN46">
        <v>30.1</v>
      </c>
      <c r="AO46">
        <v>12.9</v>
      </c>
      <c r="AP46">
        <v>0</v>
      </c>
    </row>
    <row r="47" spans="1:42">
      <c r="A47" t="s">
        <v>395</v>
      </c>
      <c r="G47" t="s">
        <v>89</v>
      </c>
      <c r="H47" s="115">
        <v>280.44</v>
      </c>
      <c r="I47" s="88">
        <v>13.2</v>
      </c>
      <c r="J47" s="88">
        <v>4.93</v>
      </c>
      <c r="K47" s="88">
        <v>131.15</v>
      </c>
      <c r="L47" s="88">
        <v>7.77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94.49</v>
      </c>
      <c r="Y47">
        <v>0</v>
      </c>
      <c r="Z47">
        <v>0</v>
      </c>
      <c r="AA47">
        <v>134.07</v>
      </c>
      <c r="AB47">
        <v>20.5</v>
      </c>
      <c r="AC47">
        <v>0</v>
      </c>
      <c r="AD47">
        <v>0.57999999999999996</v>
      </c>
      <c r="AE47">
        <v>7.77</v>
      </c>
      <c r="AF47">
        <v>123.38</v>
      </c>
      <c r="AG47">
        <v>7.77</v>
      </c>
      <c r="AH47">
        <v>0</v>
      </c>
      <c r="AI47">
        <v>4.93</v>
      </c>
      <c r="AJ47">
        <v>0</v>
      </c>
      <c r="AK47">
        <v>0</v>
      </c>
      <c r="AL47">
        <v>20</v>
      </c>
      <c r="AM47">
        <v>65</v>
      </c>
      <c r="AN47">
        <v>30.8</v>
      </c>
      <c r="AO47">
        <v>13.2</v>
      </c>
      <c r="AP47">
        <v>0</v>
      </c>
    </row>
    <row r="48" spans="1:42">
      <c r="A48" t="s">
        <v>399</v>
      </c>
      <c r="G48" t="s">
        <v>90</v>
      </c>
      <c r="H48" s="115">
        <v>280.44</v>
      </c>
      <c r="I48" s="88">
        <v>13.2</v>
      </c>
      <c r="J48" s="88">
        <v>4.93</v>
      </c>
      <c r="K48" s="88">
        <v>131.15</v>
      </c>
      <c r="L48" s="88">
        <v>7.77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94.49</v>
      </c>
      <c r="Y48">
        <v>0</v>
      </c>
      <c r="Z48">
        <v>0</v>
      </c>
      <c r="AA48">
        <v>134.07</v>
      </c>
      <c r="AB48">
        <v>20.5</v>
      </c>
      <c r="AC48">
        <v>0</v>
      </c>
      <c r="AD48">
        <v>0.57999999999999996</v>
      </c>
      <c r="AE48">
        <v>7.77</v>
      </c>
      <c r="AF48">
        <v>123.38</v>
      </c>
      <c r="AG48">
        <v>7.77</v>
      </c>
      <c r="AH48">
        <v>0</v>
      </c>
      <c r="AI48">
        <v>4.93</v>
      </c>
      <c r="AJ48">
        <v>0</v>
      </c>
      <c r="AK48">
        <v>0</v>
      </c>
      <c r="AL48">
        <v>20</v>
      </c>
      <c r="AM48">
        <v>65</v>
      </c>
      <c r="AN48">
        <v>30.8</v>
      </c>
      <c r="AO48">
        <v>13.2</v>
      </c>
      <c r="AP48">
        <v>0</v>
      </c>
    </row>
    <row r="49" spans="1:42">
      <c r="A49" t="s">
        <v>400</v>
      </c>
      <c r="G49" t="s">
        <v>91</v>
      </c>
      <c r="H49" s="115">
        <v>280.44</v>
      </c>
      <c r="I49" s="88">
        <v>13.2</v>
      </c>
      <c r="J49" s="88">
        <v>4.93</v>
      </c>
      <c r="K49" s="88">
        <v>131.15</v>
      </c>
      <c r="L49" s="88">
        <v>7.77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94.49</v>
      </c>
      <c r="Y49">
        <v>0</v>
      </c>
      <c r="Z49">
        <v>0</v>
      </c>
      <c r="AA49">
        <v>134.07</v>
      </c>
      <c r="AB49">
        <v>20.5</v>
      </c>
      <c r="AC49">
        <v>0</v>
      </c>
      <c r="AD49">
        <v>0.57999999999999996</v>
      </c>
      <c r="AE49">
        <v>7.77</v>
      </c>
      <c r="AF49">
        <v>123.38</v>
      </c>
      <c r="AG49">
        <v>7.77</v>
      </c>
      <c r="AH49">
        <v>0</v>
      </c>
      <c r="AI49">
        <v>4.93</v>
      </c>
      <c r="AJ49">
        <v>0</v>
      </c>
      <c r="AK49">
        <v>0</v>
      </c>
      <c r="AL49">
        <v>20</v>
      </c>
      <c r="AM49">
        <v>65</v>
      </c>
      <c r="AN49">
        <v>30.8</v>
      </c>
      <c r="AO49">
        <v>13.2</v>
      </c>
      <c r="AP49">
        <v>0</v>
      </c>
    </row>
    <row r="50" spans="1:42">
      <c r="A50" t="s">
        <v>401</v>
      </c>
      <c r="G50" t="s">
        <v>92</v>
      </c>
      <c r="H50" s="115">
        <v>281.14</v>
      </c>
      <c r="I50" s="88">
        <v>13.5</v>
      </c>
      <c r="J50" s="88">
        <v>4.93</v>
      </c>
      <c r="K50" s="88">
        <v>131.15</v>
      </c>
      <c r="L50" s="88">
        <v>7.77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94.49</v>
      </c>
      <c r="Y50">
        <v>0</v>
      </c>
      <c r="Z50">
        <v>0</v>
      </c>
      <c r="AA50">
        <v>134.07</v>
      </c>
      <c r="AB50">
        <v>20.5</v>
      </c>
      <c r="AC50">
        <v>0</v>
      </c>
      <c r="AD50">
        <v>0.57999999999999996</v>
      </c>
      <c r="AE50">
        <v>7.77</v>
      </c>
      <c r="AF50">
        <v>123.38</v>
      </c>
      <c r="AG50">
        <v>7.77</v>
      </c>
      <c r="AH50">
        <v>0</v>
      </c>
      <c r="AI50">
        <v>4.93</v>
      </c>
      <c r="AJ50">
        <v>0</v>
      </c>
      <c r="AK50">
        <v>0</v>
      </c>
      <c r="AL50">
        <v>20</v>
      </c>
      <c r="AM50">
        <v>65</v>
      </c>
      <c r="AN50">
        <v>31.5</v>
      </c>
      <c r="AO50">
        <v>13.5</v>
      </c>
      <c r="AP50">
        <v>0</v>
      </c>
    </row>
    <row r="51" spans="1:42">
      <c r="A51" t="s">
        <v>403</v>
      </c>
      <c r="G51" t="s">
        <v>93</v>
      </c>
      <c r="H51" s="115">
        <v>281.14</v>
      </c>
      <c r="I51" s="88">
        <v>13.5</v>
      </c>
      <c r="J51" s="88">
        <v>4.93</v>
      </c>
      <c r="K51" s="88">
        <v>131.15</v>
      </c>
      <c r="L51" s="88">
        <v>7.77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94.49</v>
      </c>
      <c r="Y51">
        <v>0</v>
      </c>
      <c r="Z51">
        <v>0</v>
      </c>
      <c r="AA51">
        <v>134.07</v>
      </c>
      <c r="AB51">
        <v>20.5</v>
      </c>
      <c r="AC51">
        <v>0</v>
      </c>
      <c r="AD51">
        <v>0.57999999999999996</v>
      </c>
      <c r="AE51">
        <v>7.77</v>
      </c>
      <c r="AF51">
        <v>123.38</v>
      </c>
      <c r="AG51">
        <v>7.77</v>
      </c>
      <c r="AH51">
        <v>0</v>
      </c>
      <c r="AI51">
        <v>4.93</v>
      </c>
      <c r="AJ51">
        <v>0</v>
      </c>
      <c r="AK51">
        <v>0</v>
      </c>
      <c r="AL51">
        <v>20</v>
      </c>
      <c r="AM51">
        <v>65</v>
      </c>
      <c r="AN51">
        <v>31.5</v>
      </c>
      <c r="AO51">
        <v>13.5</v>
      </c>
      <c r="AP51">
        <v>0</v>
      </c>
    </row>
    <row r="52" spans="1:42">
      <c r="A52" t="s">
        <v>404</v>
      </c>
      <c r="G52" t="s">
        <v>94</v>
      </c>
      <c r="H52" s="115">
        <v>281.84000000000003</v>
      </c>
      <c r="I52" s="88">
        <v>13.8</v>
      </c>
      <c r="J52" s="88">
        <v>4.93</v>
      </c>
      <c r="K52" s="88">
        <v>131.15</v>
      </c>
      <c r="L52" s="88">
        <v>7.77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94.49</v>
      </c>
      <c r="Y52">
        <v>0</v>
      </c>
      <c r="Z52">
        <v>0</v>
      </c>
      <c r="AA52">
        <v>134.07</v>
      </c>
      <c r="AB52">
        <v>20.5</v>
      </c>
      <c r="AC52">
        <v>0</v>
      </c>
      <c r="AD52">
        <v>0.57999999999999996</v>
      </c>
      <c r="AE52">
        <v>7.77</v>
      </c>
      <c r="AF52">
        <v>123.38</v>
      </c>
      <c r="AG52">
        <v>7.77</v>
      </c>
      <c r="AH52">
        <v>0</v>
      </c>
      <c r="AI52">
        <v>4.93</v>
      </c>
      <c r="AJ52">
        <v>0</v>
      </c>
      <c r="AK52">
        <v>0</v>
      </c>
      <c r="AL52">
        <v>20</v>
      </c>
      <c r="AM52">
        <v>65</v>
      </c>
      <c r="AN52">
        <v>32.200000000000003</v>
      </c>
      <c r="AO52">
        <v>13.8</v>
      </c>
      <c r="AP52">
        <v>0</v>
      </c>
    </row>
    <row r="53" spans="1:42">
      <c r="G53" t="s">
        <v>95</v>
      </c>
      <c r="H53" s="115">
        <v>281.84000000000003</v>
      </c>
      <c r="I53" s="88">
        <v>13.8</v>
      </c>
      <c r="J53" s="88">
        <v>4.93</v>
      </c>
      <c r="K53" s="88">
        <v>131.15</v>
      </c>
      <c r="L53" s="88">
        <v>7.77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94.49</v>
      </c>
      <c r="Y53">
        <v>0</v>
      </c>
      <c r="Z53">
        <v>0</v>
      </c>
      <c r="AA53">
        <v>134.07</v>
      </c>
      <c r="AB53">
        <v>20.5</v>
      </c>
      <c r="AC53">
        <v>0</v>
      </c>
      <c r="AD53">
        <v>0.57999999999999996</v>
      </c>
      <c r="AE53">
        <v>7.77</v>
      </c>
      <c r="AF53">
        <v>123.38</v>
      </c>
      <c r="AG53">
        <v>7.77</v>
      </c>
      <c r="AH53">
        <v>0</v>
      </c>
      <c r="AI53">
        <v>4.93</v>
      </c>
      <c r="AJ53">
        <v>0</v>
      </c>
      <c r="AK53">
        <v>0</v>
      </c>
      <c r="AL53">
        <v>20</v>
      </c>
      <c r="AM53">
        <v>65</v>
      </c>
      <c r="AN53">
        <v>32.200000000000003</v>
      </c>
      <c r="AO53">
        <v>13.8</v>
      </c>
      <c r="AP53">
        <v>0</v>
      </c>
    </row>
    <row r="54" spans="1:42">
      <c r="G54" t="s">
        <v>96</v>
      </c>
      <c r="H54" s="115">
        <v>281.84000000000003</v>
      </c>
      <c r="I54" s="88">
        <v>13.8</v>
      </c>
      <c r="J54" s="88">
        <v>4.93</v>
      </c>
      <c r="K54" s="88">
        <v>131.15</v>
      </c>
      <c r="L54" s="88">
        <v>7.77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94.49</v>
      </c>
      <c r="Y54">
        <v>0</v>
      </c>
      <c r="Z54">
        <v>0</v>
      </c>
      <c r="AA54">
        <v>134.07</v>
      </c>
      <c r="AB54">
        <v>20.5</v>
      </c>
      <c r="AC54">
        <v>0</v>
      </c>
      <c r="AD54">
        <v>0.57999999999999996</v>
      </c>
      <c r="AE54">
        <v>7.77</v>
      </c>
      <c r="AF54">
        <v>123.38</v>
      </c>
      <c r="AG54">
        <v>7.77</v>
      </c>
      <c r="AH54">
        <v>0</v>
      </c>
      <c r="AI54">
        <v>4.93</v>
      </c>
      <c r="AJ54">
        <v>0</v>
      </c>
      <c r="AK54">
        <v>0</v>
      </c>
      <c r="AL54">
        <v>20</v>
      </c>
      <c r="AM54">
        <v>65</v>
      </c>
      <c r="AN54">
        <v>32.200000000000003</v>
      </c>
      <c r="AO54">
        <v>13.8</v>
      </c>
      <c r="AP54">
        <v>0</v>
      </c>
    </row>
    <row r="55" spans="1:42">
      <c r="G55" t="s">
        <v>97</v>
      </c>
      <c r="H55" s="115">
        <v>282.54000000000002</v>
      </c>
      <c r="I55" s="88">
        <v>14.1</v>
      </c>
      <c r="J55" s="88">
        <v>4.84</v>
      </c>
      <c r="K55" s="88">
        <v>131.15</v>
      </c>
      <c r="L55" s="88">
        <v>7.77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94.49</v>
      </c>
      <c r="Y55">
        <v>0</v>
      </c>
      <c r="Z55">
        <v>0</v>
      </c>
      <c r="AA55">
        <v>134.07</v>
      </c>
      <c r="AB55">
        <v>20.5</v>
      </c>
      <c r="AC55">
        <v>0</v>
      </c>
      <c r="AD55">
        <v>0.57999999999999996</v>
      </c>
      <c r="AE55">
        <v>7.77</v>
      </c>
      <c r="AF55">
        <v>123.38</v>
      </c>
      <c r="AG55">
        <v>7.77</v>
      </c>
      <c r="AH55">
        <v>0</v>
      </c>
      <c r="AI55">
        <v>4.84</v>
      </c>
      <c r="AJ55">
        <v>0</v>
      </c>
      <c r="AK55">
        <v>0</v>
      </c>
      <c r="AL55">
        <v>20</v>
      </c>
      <c r="AM55">
        <v>65</v>
      </c>
      <c r="AN55">
        <v>32.9</v>
      </c>
      <c r="AO55">
        <v>14.1</v>
      </c>
      <c r="AP55">
        <v>0</v>
      </c>
    </row>
    <row r="56" spans="1:42">
      <c r="G56" t="s">
        <v>98</v>
      </c>
      <c r="H56" s="115">
        <v>283.24</v>
      </c>
      <c r="I56" s="88">
        <v>14.4</v>
      </c>
      <c r="J56" s="88">
        <v>4.84</v>
      </c>
      <c r="K56" s="88">
        <v>131.15</v>
      </c>
      <c r="L56" s="88">
        <v>7.77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94.49</v>
      </c>
      <c r="Y56">
        <v>0</v>
      </c>
      <c r="Z56">
        <v>0</v>
      </c>
      <c r="AA56">
        <v>134.07</v>
      </c>
      <c r="AB56">
        <v>20.5</v>
      </c>
      <c r="AC56">
        <v>0</v>
      </c>
      <c r="AD56">
        <v>0.57999999999999996</v>
      </c>
      <c r="AE56">
        <v>7.77</v>
      </c>
      <c r="AF56">
        <v>123.38</v>
      </c>
      <c r="AG56">
        <v>7.77</v>
      </c>
      <c r="AH56">
        <v>0</v>
      </c>
      <c r="AI56">
        <v>4.84</v>
      </c>
      <c r="AJ56">
        <v>0</v>
      </c>
      <c r="AK56">
        <v>0</v>
      </c>
      <c r="AL56">
        <v>20</v>
      </c>
      <c r="AM56">
        <v>65</v>
      </c>
      <c r="AN56">
        <v>33.6</v>
      </c>
      <c r="AO56">
        <v>14.4</v>
      </c>
      <c r="AP56">
        <v>0</v>
      </c>
    </row>
    <row r="57" spans="1:42">
      <c r="G57" t="s">
        <v>99</v>
      </c>
      <c r="H57" s="115">
        <v>280.44</v>
      </c>
      <c r="I57" s="88">
        <v>13.2</v>
      </c>
      <c r="J57" s="88">
        <v>4.84</v>
      </c>
      <c r="K57" s="88">
        <v>131.15</v>
      </c>
      <c r="L57" s="88">
        <v>7.77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94.49</v>
      </c>
      <c r="Y57">
        <v>0</v>
      </c>
      <c r="Z57">
        <v>0</v>
      </c>
      <c r="AA57">
        <v>134.07</v>
      </c>
      <c r="AB57">
        <v>20.5</v>
      </c>
      <c r="AC57">
        <v>0</v>
      </c>
      <c r="AD57">
        <v>0.57999999999999996</v>
      </c>
      <c r="AE57">
        <v>7.77</v>
      </c>
      <c r="AF57">
        <v>123.38</v>
      </c>
      <c r="AG57">
        <v>7.77</v>
      </c>
      <c r="AH57">
        <v>0</v>
      </c>
      <c r="AI57">
        <v>4.84</v>
      </c>
      <c r="AJ57">
        <v>0</v>
      </c>
      <c r="AK57">
        <v>0</v>
      </c>
      <c r="AL57">
        <v>20</v>
      </c>
      <c r="AM57">
        <v>65</v>
      </c>
      <c r="AN57">
        <v>30.8</v>
      </c>
      <c r="AO57">
        <v>13.2</v>
      </c>
      <c r="AP57">
        <v>0</v>
      </c>
    </row>
    <row r="58" spans="1:42">
      <c r="G58" t="s">
        <v>100</v>
      </c>
      <c r="H58" s="115">
        <v>280.44</v>
      </c>
      <c r="I58" s="88">
        <v>13.2</v>
      </c>
      <c r="J58" s="88">
        <v>4.84</v>
      </c>
      <c r="K58" s="88">
        <v>131.15</v>
      </c>
      <c r="L58" s="88">
        <v>7.77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94.49</v>
      </c>
      <c r="Y58">
        <v>0</v>
      </c>
      <c r="Z58">
        <v>0</v>
      </c>
      <c r="AA58">
        <v>134.07</v>
      </c>
      <c r="AB58">
        <v>20.5</v>
      </c>
      <c r="AC58">
        <v>0</v>
      </c>
      <c r="AD58">
        <v>0.57999999999999996</v>
      </c>
      <c r="AE58">
        <v>7.77</v>
      </c>
      <c r="AF58">
        <v>123.38</v>
      </c>
      <c r="AG58">
        <v>7.77</v>
      </c>
      <c r="AH58">
        <v>0</v>
      </c>
      <c r="AI58">
        <v>4.84</v>
      </c>
      <c r="AJ58">
        <v>0</v>
      </c>
      <c r="AK58">
        <v>0</v>
      </c>
      <c r="AL58">
        <v>20</v>
      </c>
      <c r="AM58">
        <v>65</v>
      </c>
      <c r="AN58">
        <v>30.8</v>
      </c>
      <c r="AO58">
        <v>13.2</v>
      </c>
      <c r="AP58">
        <v>0</v>
      </c>
    </row>
    <row r="59" spans="1:42">
      <c r="G59" t="s">
        <v>101</v>
      </c>
      <c r="H59" s="115">
        <v>280.44</v>
      </c>
      <c r="I59" s="88">
        <v>13.2</v>
      </c>
      <c r="J59" s="88">
        <v>4.84</v>
      </c>
      <c r="K59" s="88">
        <v>131.15</v>
      </c>
      <c r="L59" s="88">
        <v>7.77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94.49</v>
      </c>
      <c r="Y59">
        <v>0</v>
      </c>
      <c r="Z59">
        <v>0</v>
      </c>
      <c r="AA59">
        <v>134.07</v>
      </c>
      <c r="AB59">
        <v>20.5</v>
      </c>
      <c r="AC59">
        <v>0</v>
      </c>
      <c r="AD59">
        <v>0.57999999999999996</v>
      </c>
      <c r="AE59">
        <v>7.77</v>
      </c>
      <c r="AF59">
        <v>123.38</v>
      </c>
      <c r="AG59">
        <v>7.77</v>
      </c>
      <c r="AH59">
        <v>0</v>
      </c>
      <c r="AI59">
        <v>4.84</v>
      </c>
      <c r="AJ59">
        <v>0</v>
      </c>
      <c r="AK59">
        <v>0</v>
      </c>
      <c r="AL59">
        <v>20</v>
      </c>
      <c r="AM59">
        <v>65</v>
      </c>
      <c r="AN59">
        <v>30.8</v>
      </c>
      <c r="AO59">
        <v>13.2</v>
      </c>
      <c r="AP59">
        <v>0</v>
      </c>
    </row>
    <row r="60" spans="1:42">
      <c r="G60" t="s">
        <v>102</v>
      </c>
      <c r="H60" s="115">
        <v>280.44</v>
      </c>
      <c r="I60" s="88">
        <v>13.2</v>
      </c>
      <c r="J60" s="88">
        <v>4.84</v>
      </c>
      <c r="K60" s="88">
        <v>131.15</v>
      </c>
      <c r="L60" s="88">
        <v>7.77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94.49</v>
      </c>
      <c r="Y60">
        <v>0</v>
      </c>
      <c r="Z60">
        <v>0</v>
      </c>
      <c r="AA60">
        <v>134.07</v>
      </c>
      <c r="AB60">
        <v>20.5</v>
      </c>
      <c r="AC60">
        <v>0</v>
      </c>
      <c r="AD60">
        <v>0.57999999999999996</v>
      </c>
      <c r="AE60">
        <v>7.77</v>
      </c>
      <c r="AF60">
        <v>123.38</v>
      </c>
      <c r="AG60">
        <v>7.77</v>
      </c>
      <c r="AH60">
        <v>0</v>
      </c>
      <c r="AI60">
        <v>4.84</v>
      </c>
      <c r="AJ60">
        <v>0</v>
      </c>
      <c r="AK60">
        <v>0</v>
      </c>
      <c r="AL60">
        <v>20</v>
      </c>
      <c r="AM60">
        <v>65</v>
      </c>
      <c r="AN60">
        <v>30.8</v>
      </c>
      <c r="AO60">
        <v>13.2</v>
      </c>
      <c r="AP60">
        <v>0</v>
      </c>
    </row>
    <row r="61" spans="1:42">
      <c r="G61" t="s">
        <v>103</v>
      </c>
      <c r="H61" s="115">
        <v>279.74</v>
      </c>
      <c r="I61" s="88">
        <v>12.9</v>
      </c>
      <c r="J61" s="88">
        <v>4.84</v>
      </c>
      <c r="K61" s="88">
        <v>131.15</v>
      </c>
      <c r="L61" s="88">
        <v>7.77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94.49</v>
      </c>
      <c r="Y61">
        <v>0</v>
      </c>
      <c r="Z61">
        <v>0</v>
      </c>
      <c r="AA61">
        <v>134.07</v>
      </c>
      <c r="AB61">
        <v>20.5</v>
      </c>
      <c r="AC61">
        <v>0</v>
      </c>
      <c r="AD61">
        <v>0.57999999999999996</v>
      </c>
      <c r="AE61">
        <v>7.77</v>
      </c>
      <c r="AF61">
        <v>123.38</v>
      </c>
      <c r="AG61">
        <v>7.77</v>
      </c>
      <c r="AH61">
        <v>0</v>
      </c>
      <c r="AI61">
        <v>4.84</v>
      </c>
      <c r="AJ61">
        <v>0</v>
      </c>
      <c r="AK61">
        <v>0</v>
      </c>
      <c r="AL61">
        <v>20</v>
      </c>
      <c r="AM61">
        <v>65</v>
      </c>
      <c r="AN61">
        <v>30.1</v>
      </c>
      <c r="AO61">
        <v>12.9</v>
      </c>
      <c r="AP61">
        <v>0</v>
      </c>
    </row>
    <row r="62" spans="1:42">
      <c r="G62" t="s">
        <v>104</v>
      </c>
      <c r="H62" s="115">
        <v>278.34000000000003</v>
      </c>
      <c r="I62" s="88">
        <v>12.3</v>
      </c>
      <c r="J62" s="88">
        <v>4.84</v>
      </c>
      <c r="K62" s="88">
        <v>131.15</v>
      </c>
      <c r="L62" s="88">
        <v>7.77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94.49</v>
      </c>
      <c r="Y62">
        <v>0</v>
      </c>
      <c r="Z62">
        <v>0</v>
      </c>
      <c r="AA62">
        <v>134.07</v>
      </c>
      <c r="AB62">
        <v>20.5</v>
      </c>
      <c r="AC62">
        <v>0</v>
      </c>
      <c r="AD62">
        <v>0.57999999999999996</v>
      </c>
      <c r="AE62">
        <v>7.77</v>
      </c>
      <c r="AF62">
        <v>123.38</v>
      </c>
      <c r="AG62">
        <v>7.77</v>
      </c>
      <c r="AH62">
        <v>0</v>
      </c>
      <c r="AI62">
        <v>4.84</v>
      </c>
      <c r="AJ62">
        <v>0</v>
      </c>
      <c r="AK62">
        <v>0</v>
      </c>
      <c r="AL62">
        <v>20</v>
      </c>
      <c r="AM62">
        <v>65</v>
      </c>
      <c r="AN62">
        <v>28.7</v>
      </c>
      <c r="AO62">
        <v>12.3</v>
      </c>
      <c r="AP62">
        <v>0</v>
      </c>
    </row>
    <row r="63" spans="1:42">
      <c r="G63" t="s">
        <v>105</v>
      </c>
      <c r="H63" s="115">
        <v>277.64</v>
      </c>
      <c r="I63" s="88">
        <v>12</v>
      </c>
      <c r="J63" s="88">
        <v>4.93</v>
      </c>
      <c r="K63" s="88">
        <v>131.15</v>
      </c>
      <c r="L63" s="88">
        <v>7.77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94.49</v>
      </c>
      <c r="Y63">
        <v>0</v>
      </c>
      <c r="Z63">
        <v>0</v>
      </c>
      <c r="AA63">
        <v>134.07</v>
      </c>
      <c r="AB63">
        <v>20.5</v>
      </c>
      <c r="AC63">
        <v>0</v>
      </c>
      <c r="AD63">
        <v>0.57999999999999996</v>
      </c>
      <c r="AE63">
        <v>7.77</v>
      </c>
      <c r="AF63">
        <v>123.38</v>
      </c>
      <c r="AG63">
        <v>7.77</v>
      </c>
      <c r="AH63">
        <v>0</v>
      </c>
      <c r="AI63">
        <v>4.93</v>
      </c>
      <c r="AJ63">
        <v>0</v>
      </c>
      <c r="AK63">
        <v>0</v>
      </c>
      <c r="AL63">
        <v>20</v>
      </c>
      <c r="AM63">
        <v>65</v>
      </c>
      <c r="AN63">
        <v>28</v>
      </c>
      <c r="AO63">
        <v>12</v>
      </c>
      <c r="AP63">
        <v>0</v>
      </c>
    </row>
    <row r="64" spans="1:42">
      <c r="G64" t="s">
        <v>106</v>
      </c>
      <c r="H64" s="115">
        <v>275.54000000000002</v>
      </c>
      <c r="I64" s="88">
        <v>11.1</v>
      </c>
      <c r="J64" s="88">
        <v>4.93</v>
      </c>
      <c r="K64" s="88">
        <v>131.15</v>
      </c>
      <c r="L64" s="88">
        <v>7.77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94.49</v>
      </c>
      <c r="Y64">
        <v>0</v>
      </c>
      <c r="Z64">
        <v>0</v>
      </c>
      <c r="AA64">
        <v>134.07</v>
      </c>
      <c r="AB64">
        <v>20.5</v>
      </c>
      <c r="AC64">
        <v>0</v>
      </c>
      <c r="AD64">
        <v>0.57999999999999996</v>
      </c>
      <c r="AE64">
        <v>7.77</v>
      </c>
      <c r="AF64">
        <v>123.38</v>
      </c>
      <c r="AG64">
        <v>7.77</v>
      </c>
      <c r="AH64">
        <v>0</v>
      </c>
      <c r="AI64">
        <v>4.93</v>
      </c>
      <c r="AJ64">
        <v>0</v>
      </c>
      <c r="AK64">
        <v>0</v>
      </c>
      <c r="AL64">
        <v>20</v>
      </c>
      <c r="AM64">
        <v>65</v>
      </c>
      <c r="AN64">
        <v>25.9</v>
      </c>
      <c r="AO64">
        <v>11.1</v>
      </c>
      <c r="AP64">
        <v>0</v>
      </c>
    </row>
    <row r="65" spans="7:42">
      <c r="G65" t="s">
        <v>107</v>
      </c>
      <c r="H65" s="115">
        <v>272.74</v>
      </c>
      <c r="I65" s="88">
        <v>9.9</v>
      </c>
      <c r="J65" s="88">
        <v>4.93</v>
      </c>
      <c r="K65" s="88">
        <v>131.15</v>
      </c>
      <c r="L65" s="88">
        <v>7.77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94.49</v>
      </c>
      <c r="Y65">
        <v>0</v>
      </c>
      <c r="Z65">
        <v>0</v>
      </c>
      <c r="AA65">
        <v>134.07</v>
      </c>
      <c r="AB65">
        <v>20.5</v>
      </c>
      <c r="AC65">
        <v>0</v>
      </c>
      <c r="AD65">
        <v>0.57999999999999996</v>
      </c>
      <c r="AE65">
        <v>7.77</v>
      </c>
      <c r="AF65">
        <v>123.38</v>
      </c>
      <c r="AG65">
        <v>7.77</v>
      </c>
      <c r="AH65">
        <v>0</v>
      </c>
      <c r="AI65">
        <v>4.93</v>
      </c>
      <c r="AJ65">
        <v>0</v>
      </c>
      <c r="AK65">
        <v>0</v>
      </c>
      <c r="AL65">
        <v>20</v>
      </c>
      <c r="AM65">
        <v>65</v>
      </c>
      <c r="AN65">
        <v>23.1</v>
      </c>
      <c r="AO65">
        <v>9.9</v>
      </c>
      <c r="AP65">
        <v>0</v>
      </c>
    </row>
    <row r="66" spans="7:42">
      <c r="G66" t="s">
        <v>108</v>
      </c>
      <c r="H66" s="115">
        <v>272.74</v>
      </c>
      <c r="I66" s="88">
        <v>9.9</v>
      </c>
      <c r="J66" s="88">
        <v>4.93</v>
      </c>
      <c r="K66" s="88">
        <v>131.15</v>
      </c>
      <c r="L66" s="88">
        <v>7.77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94.49</v>
      </c>
      <c r="Y66">
        <v>0</v>
      </c>
      <c r="Z66">
        <v>0</v>
      </c>
      <c r="AA66">
        <v>134.07</v>
      </c>
      <c r="AB66">
        <v>20.5</v>
      </c>
      <c r="AC66">
        <v>0</v>
      </c>
      <c r="AD66">
        <v>0.57999999999999996</v>
      </c>
      <c r="AE66">
        <v>7.77</v>
      </c>
      <c r="AF66">
        <v>123.38</v>
      </c>
      <c r="AG66">
        <v>7.77</v>
      </c>
      <c r="AH66">
        <v>0</v>
      </c>
      <c r="AI66">
        <v>4.93</v>
      </c>
      <c r="AJ66">
        <v>0</v>
      </c>
      <c r="AK66">
        <v>0</v>
      </c>
      <c r="AL66">
        <v>20</v>
      </c>
      <c r="AM66">
        <v>65</v>
      </c>
      <c r="AN66">
        <v>23.1</v>
      </c>
      <c r="AO66">
        <v>9.9</v>
      </c>
      <c r="AP66">
        <v>0</v>
      </c>
    </row>
    <row r="67" spans="7:42">
      <c r="G67" t="s">
        <v>109</v>
      </c>
      <c r="H67" s="115">
        <v>276.18</v>
      </c>
      <c r="I67" s="88">
        <v>9</v>
      </c>
      <c r="J67" s="88">
        <v>4.93</v>
      </c>
      <c r="K67" s="88">
        <v>131.15</v>
      </c>
      <c r="L67" s="88">
        <v>7.77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94.49</v>
      </c>
      <c r="Y67">
        <v>0</v>
      </c>
      <c r="Z67">
        <v>0</v>
      </c>
      <c r="AA67">
        <v>134.07</v>
      </c>
      <c r="AB67">
        <v>26.04</v>
      </c>
      <c r="AC67">
        <v>0</v>
      </c>
      <c r="AD67">
        <v>0.57999999999999996</v>
      </c>
      <c r="AE67">
        <v>7.77</v>
      </c>
      <c r="AF67">
        <v>123.38</v>
      </c>
      <c r="AG67">
        <v>7.77</v>
      </c>
      <c r="AH67">
        <v>0</v>
      </c>
      <c r="AI67">
        <v>4.93</v>
      </c>
      <c r="AJ67">
        <v>0</v>
      </c>
      <c r="AK67">
        <v>0</v>
      </c>
      <c r="AL67">
        <v>20</v>
      </c>
      <c r="AM67">
        <v>65</v>
      </c>
      <c r="AN67">
        <v>21</v>
      </c>
      <c r="AO67">
        <v>9</v>
      </c>
      <c r="AP67">
        <v>0</v>
      </c>
    </row>
    <row r="68" spans="7:42">
      <c r="G68" t="s">
        <v>110</v>
      </c>
      <c r="H68" s="115">
        <v>273.38</v>
      </c>
      <c r="I68" s="88">
        <v>7.8</v>
      </c>
      <c r="J68" s="88">
        <v>4.93</v>
      </c>
      <c r="K68" s="88">
        <v>131.15</v>
      </c>
      <c r="L68" s="88">
        <v>7.77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94.49</v>
      </c>
      <c r="Y68">
        <v>0</v>
      </c>
      <c r="Z68">
        <v>0</v>
      </c>
      <c r="AA68">
        <v>134.07</v>
      </c>
      <c r="AB68">
        <v>26.04</v>
      </c>
      <c r="AC68">
        <v>0</v>
      </c>
      <c r="AD68">
        <v>0.57999999999999996</v>
      </c>
      <c r="AE68">
        <v>7.77</v>
      </c>
      <c r="AF68">
        <v>123.38</v>
      </c>
      <c r="AG68">
        <v>7.77</v>
      </c>
      <c r="AH68">
        <v>0</v>
      </c>
      <c r="AI68">
        <v>4.93</v>
      </c>
      <c r="AJ68">
        <v>0</v>
      </c>
      <c r="AK68">
        <v>0</v>
      </c>
      <c r="AL68">
        <v>20</v>
      </c>
      <c r="AM68">
        <v>65</v>
      </c>
      <c r="AN68">
        <v>18.2</v>
      </c>
      <c r="AO68">
        <v>7.8</v>
      </c>
      <c r="AP68">
        <v>0</v>
      </c>
    </row>
    <row r="69" spans="7:42">
      <c r="G69" t="s">
        <v>111</v>
      </c>
      <c r="H69" s="115">
        <v>271.28000000000003</v>
      </c>
      <c r="I69" s="88">
        <v>6.9</v>
      </c>
      <c r="J69" s="88">
        <v>4.93</v>
      </c>
      <c r="K69" s="88">
        <v>131.15</v>
      </c>
      <c r="L69" s="88">
        <v>7.77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94.49</v>
      </c>
      <c r="Y69">
        <v>0</v>
      </c>
      <c r="Z69">
        <v>0</v>
      </c>
      <c r="AA69">
        <v>134.07</v>
      </c>
      <c r="AB69">
        <v>26.04</v>
      </c>
      <c r="AC69">
        <v>0</v>
      </c>
      <c r="AD69">
        <v>0.57999999999999996</v>
      </c>
      <c r="AE69">
        <v>7.77</v>
      </c>
      <c r="AF69">
        <v>123.38</v>
      </c>
      <c r="AG69">
        <v>7.77</v>
      </c>
      <c r="AH69">
        <v>0</v>
      </c>
      <c r="AI69">
        <v>4.93</v>
      </c>
      <c r="AJ69">
        <v>0</v>
      </c>
      <c r="AK69">
        <v>0</v>
      </c>
      <c r="AL69">
        <v>20</v>
      </c>
      <c r="AM69">
        <v>65</v>
      </c>
      <c r="AN69">
        <v>16.100000000000001</v>
      </c>
      <c r="AO69">
        <v>6.9</v>
      </c>
      <c r="AP69">
        <v>0</v>
      </c>
    </row>
    <row r="70" spans="7:42">
      <c r="G70" t="s">
        <v>112</v>
      </c>
      <c r="H70" s="115">
        <v>269.88</v>
      </c>
      <c r="I70" s="88">
        <v>6.3</v>
      </c>
      <c r="J70" s="88">
        <v>4.93</v>
      </c>
      <c r="K70" s="88">
        <v>131.15</v>
      </c>
      <c r="L70" s="88">
        <v>7.77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94.49</v>
      </c>
      <c r="Y70">
        <v>0</v>
      </c>
      <c r="Z70">
        <v>0</v>
      </c>
      <c r="AA70">
        <v>134.07</v>
      </c>
      <c r="AB70">
        <v>26.04</v>
      </c>
      <c r="AC70">
        <v>0</v>
      </c>
      <c r="AD70">
        <v>0.57999999999999996</v>
      </c>
      <c r="AE70">
        <v>7.77</v>
      </c>
      <c r="AF70">
        <v>123.38</v>
      </c>
      <c r="AG70">
        <v>7.77</v>
      </c>
      <c r="AH70">
        <v>0</v>
      </c>
      <c r="AI70">
        <v>4.93</v>
      </c>
      <c r="AJ70">
        <v>0</v>
      </c>
      <c r="AK70">
        <v>0</v>
      </c>
      <c r="AL70">
        <v>20</v>
      </c>
      <c r="AM70">
        <v>65</v>
      </c>
      <c r="AN70">
        <v>14.7</v>
      </c>
      <c r="AO70">
        <v>6.3</v>
      </c>
      <c r="AP70">
        <v>0</v>
      </c>
    </row>
    <row r="71" spans="7:42">
      <c r="G71" t="s">
        <v>113</v>
      </c>
      <c r="H71" s="115">
        <v>267.78000000000003</v>
      </c>
      <c r="I71" s="88">
        <v>5.4</v>
      </c>
      <c r="J71" s="88">
        <v>5.0199999999999996</v>
      </c>
      <c r="K71" s="88">
        <v>131.15</v>
      </c>
      <c r="L71" s="88">
        <v>7.77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94.49</v>
      </c>
      <c r="Y71">
        <v>0</v>
      </c>
      <c r="Z71">
        <v>0</v>
      </c>
      <c r="AA71">
        <v>134.07</v>
      </c>
      <c r="AB71">
        <v>26.04</v>
      </c>
      <c r="AC71">
        <v>0</v>
      </c>
      <c r="AD71">
        <v>0.57999999999999996</v>
      </c>
      <c r="AE71">
        <v>7.77</v>
      </c>
      <c r="AF71">
        <v>123.38</v>
      </c>
      <c r="AG71">
        <v>7.77</v>
      </c>
      <c r="AH71">
        <v>0</v>
      </c>
      <c r="AI71">
        <v>5.0199999999999996</v>
      </c>
      <c r="AJ71">
        <v>0</v>
      </c>
      <c r="AK71">
        <v>0</v>
      </c>
      <c r="AL71">
        <v>20</v>
      </c>
      <c r="AM71">
        <v>65</v>
      </c>
      <c r="AN71">
        <v>12.6</v>
      </c>
      <c r="AO71">
        <v>5.4</v>
      </c>
      <c r="AP71">
        <v>0</v>
      </c>
    </row>
    <row r="72" spans="7:42">
      <c r="G72" t="s">
        <v>114</v>
      </c>
      <c r="H72" s="115">
        <v>264.98</v>
      </c>
      <c r="I72" s="88">
        <v>4.2</v>
      </c>
      <c r="J72" s="88">
        <v>5.0199999999999996</v>
      </c>
      <c r="K72" s="88">
        <v>131.15</v>
      </c>
      <c r="L72" s="88">
        <v>7.77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94.49</v>
      </c>
      <c r="Y72">
        <v>0</v>
      </c>
      <c r="Z72">
        <v>0</v>
      </c>
      <c r="AA72">
        <v>134.07</v>
      </c>
      <c r="AB72">
        <v>26.04</v>
      </c>
      <c r="AC72">
        <v>0</v>
      </c>
      <c r="AD72">
        <v>0.57999999999999996</v>
      </c>
      <c r="AE72">
        <v>7.77</v>
      </c>
      <c r="AF72">
        <v>123.38</v>
      </c>
      <c r="AG72">
        <v>7.77</v>
      </c>
      <c r="AH72">
        <v>0</v>
      </c>
      <c r="AI72">
        <v>5.0199999999999996</v>
      </c>
      <c r="AJ72">
        <v>0</v>
      </c>
      <c r="AK72">
        <v>0</v>
      </c>
      <c r="AL72">
        <v>20</v>
      </c>
      <c r="AM72">
        <v>65</v>
      </c>
      <c r="AN72">
        <v>9.8000000000000007</v>
      </c>
      <c r="AO72">
        <v>4.2</v>
      </c>
      <c r="AP72">
        <v>0</v>
      </c>
    </row>
    <row r="73" spans="7:42">
      <c r="G73" t="s">
        <v>115</v>
      </c>
      <c r="H73" s="115">
        <v>262.18</v>
      </c>
      <c r="I73" s="88">
        <v>3</v>
      </c>
      <c r="J73" s="88">
        <v>5.0199999999999996</v>
      </c>
      <c r="K73" s="88">
        <v>22.34</v>
      </c>
      <c r="L73" s="88">
        <v>7.77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94.49</v>
      </c>
      <c r="Y73">
        <v>0</v>
      </c>
      <c r="Z73">
        <v>0</v>
      </c>
      <c r="AA73">
        <v>134.07</v>
      </c>
      <c r="AB73">
        <v>26.04</v>
      </c>
      <c r="AC73">
        <v>0</v>
      </c>
      <c r="AD73">
        <v>0.57999999999999996</v>
      </c>
      <c r="AE73">
        <v>7.77</v>
      </c>
      <c r="AF73">
        <v>0</v>
      </c>
      <c r="AG73">
        <v>7.77</v>
      </c>
      <c r="AH73">
        <v>0</v>
      </c>
      <c r="AI73">
        <v>5.0199999999999996</v>
      </c>
      <c r="AJ73">
        <v>0</v>
      </c>
      <c r="AK73">
        <v>0</v>
      </c>
      <c r="AL73">
        <v>20</v>
      </c>
      <c r="AM73">
        <v>65</v>
      </c>
      <c r="AN73">
        <v>7</v>
      </c>
      <c r="AO73">
        <v>3</v>
      </c>
      <c r="AP73">
        <v>14.57</v>
      </c>
    </row>
    <row r="74" spans="7:42">
      <c r="G74" t="s">
        <v>116</v>
      </c>
      <c r="H74" s="115">
        <v>261.48</v>
      </c>
      <c r="I74" s="88">
        <v>2.7</v>
      </c>
      <c r="J74" s="88">
        <v>5.0199999999999996</v>
      </c>
      <c r="K74" s="88">
        <v>17.490000000000002</v>
      </c>
      <c r="L74" s="88">
        <v>7.77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94.49</v>
      </c>
      <c r="Y74">
        <v>0</v>
      </c>
      <c r="Z74">
        <v>0</v>
      </c>
      <c r="AA74">
        <v>134.07</v>
      </c>
      <c r="AB74">
        <v>26.04</v>
      </c>
      <c r="AC74">
        <v>0</v>
      </c>
      <c r="AD74">
        <v>0.57999999999999996</v>
      </c>
      <c r="AE74">
        <v>7.77</v>
      </c>
      <c r="AF74">
        <v>0</v>
      </c>
      <c r="AG74">
        <v>7.77</v>
      </c>
      <c r="AH74">
        <v>0</v>
      </c>
      <c r="AI74">
        <v>5.0199999999999996</v>
      </c>
      <c r="AJ74">
        <v>0</v>
      </c>
      <c r="AK74">
        <v>0</v>
      </c>
      <c r="AL74">
        <v>20</v>
      </c>
      <c r="AM74">
        <v>65</v>
      </c>
      <c r="AN74">
        <v>6.3</v>
      </c>
      <c r="AO74">
        <v>2.7</v>
      </c>
      <c r="AP74">
        <v>9.7200000000000006</v>
      </c>
    </row>
    <row r="75" spans="7:42">
      <c r="G75" t="s">
        <v>117</v>
      </c>
      <c r="H75" s="115">
        <v>479.4</v>
      </c>
      <c r="I75" s="88">
        <v>2.1</v>
      </c>
      <c r="J75" s="88">
        <v>5.1100000000000003</v>
      </c>
      <c r="K75" s="88">
        <v>7.77</v>
      </c>
      <c r="L75" s="88">
        <v>7.77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25.02</v>
      </c>
      <c r="X75">
        <v>94.49</v>
      </c>
      <c r="Y75">
        <v>194.3</v>
      </c>
      <c r="Z75">
        <v>0</v>
      </c>
      <c r="AA75">
        <v>134.07</v>
      </c>
      <c r="AB75">
        <v>26.04</v>
      </c>
      <c r="AC75">
        <v>0</v>
      </c>
      <c r="AD75">
        <v>0.57999999999999996</v>
      </c>
      <c r="AE75">
        <v>7.77</v>
      </c>
      <c r="AF75">
        <v>0</v>
      </c>
      <c r="AG75">
        <v>7.77</v>
      </c>
      <c r="AH75">
        <v>0</v>
      </c>
      <c r="AI75">
        <v>5.1100000000000003</v>
      </c>
      <c r="AJ75">
        <v>0</v>
      </c>
      <c r="AK75">
        <v>0</v>
      </c>
      <c r="AL75">
        <v>20</v>
      </c>
      <c r="AM75">
        <v>65</v>
      </c>
      <c r="AN75">
        <v>4.9000000000000004</v>
      </c>
      <c r="AO75">
        <v>2.1</v>
      </c>
      <c r="AP75">
        <v>0</v>
      </c>
    </row>
    <row r="76" spans="7:42">
      <c r="G76" t="s">
        <v>118</v>
      </c>
      <c r="H76" s="115">
        <v>478</v>
      </c>
      <c r="I76" s="88">
        <v>1.5</v>
      </c>
      <c r="J76" s="88">
        <v>5.1100000000000003</v>
      </c>
      <c r="K76" s="88">
        <v>7.77</v>
      </c>
      <c r="L76" s="88">
        <v>7.77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25.02</v>
      </c>
      <c r="X76">
        <v>94.49</v>
      </c>
      <c r="Y76">
        <v>194.3</v>
      </c>
      <c r="Z76">
        <v>0</v>
      </c>
      <c r="AA76">
        <v>134.07</v>
      </c>
      <c r="AB76">
        <v>26.04</v>
      </c>
      <c r="AC76">
        <v>0</v>
      </c>
      <c r="AD76">
        <v>0.57999999999999996</v>
      </c>
      <c r="AE76">
        <v>7.77</v>
      </c>
      <c r="AF76">
        <v>0</v>
      </c>
      <c r="AG76">
        <v>7.77</v>
      </c>
      <c r="AH76">
        <v>0</v>
      </c>
      <c r="AI76">
        <v>5.1100000000000003</v>
      </c>
      <c r="AJ76">
        <v>0</v>
      </c>
      <c r="AK76">
        <v>0</v>
      </c>
      <c r="AL76">
        <v>20</v>
      </c>
      <c r="AM76">
        <v>65</v>
      </c>
      <c r="AN76">
        <v>3.5</v>
      </c>
      <c r="AO76">
        <v>1.5</v>
      </c>
      <c r="AP76">
        <v>0</v>
      </c>
    </row>
    <row r="77" spans="7:42">
      <c r="G77" t="s">
        <v>119</v>
      </c>
      <c r="H77" s="115">
        <v>476.6</v>
      </c>
      <c r="I77" s="88">
        <v>0.9</v>
      </c>
      <c r="J77" s="88">
        <v>5.1100000000000003</v>
      </c>
      <c r="K77" s="88">
        <v>7.77</v>
      </c>
      <c r="L77" s="88">
        <v>7.77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25.02</v>
      </c>
      <c r="X77">
        <v>94.49</v>
      </c>
      <c r="Y77">
        <v>194.3</v>
      </c>
      <c r="Z77">
        <v>0</v>
      </c>
      <c r="AA77">
        <v>134.07</v>
      </c>
      <c r="AB77">
        <v>26.04</v>
      </c>
      <c r="AC77">
        <v>0</v>
      </c>
      <c r="AD77">
        <v>0.57999999999999996</v>
      </c>
      <c r="AE77">
        <v>7.77</v>
      </c>
      <c r="AF77">
        <v>0</v>
      </c>
      <c r="AG77">
        <v>7.77</v>
      </c>
      <c r="AH77">
        <v>0</v>
      </c>
      <c r="AI77">
        <v>5.1100000000000003</v>
      </c>
      <c r="AJ77">
        <v>0</v>
      </c>
      <c r="AK77">
        <v>0</v>
      </c>
      <c r="AL77">
        <v>20</v>
      </c>
      <c r="AM77">
        <v>65</v>
      </c>
      <c r="AN77">
        <v>2.1</v>
      </c>
      <c r="AO77">
        <v>0.9</v>
      </c>
      <c r="AP77">
        <v>0</v>
      </c>
    </row>
    <row r="78" spans="7:42">
      <c r="G78" t="s">
        <v>120</v>
      </c>
      <c r="H78" s="115">
        <v>475.2</v>
      </c>
      <c r="I78" s="88">
        <v>0.3</v>
      </c>
      <c r="J78" s="88">
        <v>5.1100000000000003</v>
      </c>
      <c r="K78" s="88">
        <v>7.77</v>
      </c>
      <c r="L78" s="88">
        <v>7.77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25.02</v>
      </c>
      <c r="X78">
        <v>94.49</v>
      </c>
      <c r="Y78">
        <v>194.3</v>
      </c>
      <c r="Z78">
        <v>0</v>
      </c>
      <c r="AA78">
        <v>134.07</v>
      </c>
      <c r="AB78">
        <v>26.04</v>
      </c>
      <c r="AC78">
        <v>0</v>
      </c>
      <c r="AD78">
        <v>0.57999999999999996</v>
      </c>
      <c r="AE78">
        <v>7.77</v>
      </c>
      <c r="AF78">
        <v>0</v>
      </c>
      <c r="AG78">
        <v>7.77</v>
      </c>
      <c r="AH78">
        <v>0</v>
      </c>
      <c r="AI78">
        <v>5.1100000000000003</v>
      </c>
      <c r="AJ78">
        <v>0</v>
      </c>
      <c r="AK78">
        <v>0</v>
      </c>
      <c r="AL78">
        <v>20</v>
      </c>
      <c r="AM78">
        <v>65</v>
      </c>
      <c r="AN78">
        <v>0.7</v>
      </c>
      <c r="AO78">
        <v>0.3</v>
      </c>
      <c r="AP78">
        <v>0</v>
      </c>
    </row>
    <row r="79" spans="7:42">
      <c r="G79" t="s">
        <v>121</v>
      </c>
      <c r="H79" s="115">
        <v>474.85</v>
      </c>
      <c r="I79" s="88">
        <v>0.15</v>
      </c>
      <c r="J79" s="88">
        <v>5.21</v>
      </c>
      <c r="K79" s="88">
        <v>7.77</v>
      </c>
      <c r="L79" s="88">
        <v>7.77</v>
      </c>
      <c r="M79" s="116">
        <v>0</v>
      </c>
      <c r="N79" s="115">
        <v>100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25.02</v>
      </c>
      <c r="X79">
        <v>94.49</v>
      </c>
      <c r="Y79">
        <v>194.3</v>
      </c>
      <c r="Z79">
        <v>0</v>
      </c>
      <c r="AA79">
        <v>134.07</v>
      </c>
      <c r="AB79">
        <v>26.04</v>
      </c>
      <c r="AC79">
        <v>0</v>
      </c>
      <c r="AD79">
        <v>0.57999999999999996</v>
      </c>
      <c r="AE79">
        <v>7.77</v>
      </c>
      <c r="AF79">
        <v>0</v>
      </c>
      <c r="AG79">
        <v>7.77</v>
      </c>
      <c r="AH79">
        <v>0</v>
      </c>
      <c r="AI79">
        <v>5.21</v>
      </c>
      <c r="AJ79">
        <v>0</v>
      </c>
      <c r="AK79">
        <v>100</v>
      </c>
      <c r="AL79">
        <v>20</v>
      </c>
      <c r="AM79">
        <v>65</v>
      </c>
      <c r="AN79">
        <v>0.35</v>
      </c>
      <c r="AO79">
        <v>0.15</v>
      </c>
      <c r="AP79">
        <v>0</v>
      </c>
    </row>
    <row r="80" spans="7:42">
      <c r="G80" t="s">
        <v>122</v>
      </c>
      <c r="H80" s="115">
        <v>474.5</v>
      </c>
      <c r="I80" s="88">
        <v>0</v>
      </c>
      <c r="J80" s="88">
        <v>5.21</v>
      </c>
      <c r="K80" s="88">
        <v>7.77</v>
      </c>
      <c r="L80" s="88">
        <v>7.77</v>
      </c>
      <c r="M80" s="116">
        <v>0</v>
      </c>
      <c r="N80" s="115">
        <v>100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25.02</v>
      </c>
      <c r="X80">
        <v>94.49</v>
      </c>
      <c r="Y80">
        <v>194.3</v>
      </c>
      <c r="Z80">
        <v>0</v>
      </c>
      <c r="AA80">
        <v>134.07</v>
      </c>
      <c r="AB80">
        <v>26.04</v>
      </c>
      <c r="AC80">
        <v>0</v>
      </c>
      <c r="AD80">
        <v>0.57999999999999996</v>
      </c>
      <c r="AE80">
        <v>7.77</v>
      </c>
      <c r="AF80">
        <v>0</v>
      </c>
      <c r="AG80">
        <v>7.77</v>
      </c>
      <c r="AH80">
        <v>0</v>
      </c>
      <c r="AI80">
        <v>5.21</v>
      </c>
      <c r="AJ80">
        <v>0</v>
      </c>
      <c r="AK80">
        <v>100</v>
      </c>
      <c r="AL80">
        <v>20</v>
      </c>
      <c r="AM80">
        <v>65</v>
      </c>
      <c r="AN80">
        <v>0</v>
      </c>
      <c r="AO80">
        <v>0</v>
      </c>
      <c r="AP80">
        <v>0</v>
      </c>
    </row>
    <row r="81" spans="7:42">
      <c r="G81" t="s">
        <v>123</v>
      </c>
      <c r="H81" s="115">
        <v>474.5</v>
      </c>
      <c r="I81" s="88">
        <v>0</v>
      </c>
      <c r="J81" s="88">
        <v>5.21</v>
      </c>
      <c r="K81" s="88">
        <v>7.77</v>
      </c>
      <c r="L81" s="88">
        <v>7.77</v>
      </c>
      <c r="M81" s="116">
        <v>0</v>
      </c>
      <c r="N81" s="115">
        <v>100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25.02</v>
      </c>
      <c r="X81">
        <v>94.49</v>
      </c>
      <c r="Y81">
        <v>194.3</v>
      </c>
      <c r="Z81">
        <v>0</v>
      </c>
      <c r="AA81">
        <v>134.07</v>
      </c>
      <c r="AB81">
        <v>26.04</v>
      </c>
      <c r="AC81">
        <v>0</v>
      </c>
      <c r="AD81">
        <v>0.57999999999999996</v>
      </c>
      <c r="AE81">
        <v>7.77</v>
      </c>
      <c r="AF81">
        <v>0</v>
      </c>
      <c r="AG81">
        <v>7.77</v>
      </c>
      <c r="AH81">
        <v>0</v>
      </c>
      <c r="AI81">
        <v>5.21</v>
      </c>
      <c r="AJ81">
        <v>0</v>
      </c>
      <c r="AK81">
        <v>100</v>
      </c>
      <c r="AL81">
        <v>20</v>
      </c>
      <c r="AM81">
        <v>65</v>
      </c>
      <c r="AN81">
        <v>0</v>
      </c>
      <c r="AO81">
        <v>0</v>
      </c>
      <c r="AP81">
        <v>0</v>
      </c>
    </row>
    <row r="82" spans="7:42">
      <c r="G82" t="s">
        <v>124</v>
      </c>
      <c r="H82" s="115">
        <v>474.5</v>
      </c>
      <c r="I82" s="88">
        <v>0</v>
      </c>
      <c r="J82" s="88">
        <v>5.21</v>
      </c>
      <c r="K82" s="88">
        <v>7.77</v>
      </c>
      <c r="L82" s="88">
        <v>7.77</v>
      </c>
      <c r="M82" s="116">
        <v>0</v>
      </c>
      <c r="N82" s="115">
        <v>100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25.02</v>
      </c>
      <c r="X82">
        <v>94.49</v>
      </c>
      <c r="Y82">
        <v>194.3</v>
      </c>
      <c r="Z82">
        <v>0</v>
      </c>
      <c r="AA82">
        <v>134.07</v>
      </c>
      <c r="AB82">
        <v>26.04</v>
      </c>
      <c r="AC82">
        <v>0</v>
      </c>
      <c r="AD82">
        <v>0.57999999999999996</v>
      </c>
      <c r="AE82">
        <v>7.77</v>
      </c>
      <c r="AF82">
        <v>0</v>
      </c>
      <c r="AG82">
        <v>7.77</v>
      </c>
      <c r="AH82">
        <v>0</v>
      </c>
      <c r="AI82">
        <v>5.21</v>
      </c>
      <c r="AJ82">
        <v>0</v>
      </c>
      <c r="AK82">
        <v>100</v>
      </c>
      <c r="AL82">
        <v>20</v>
      </c>
      <c r="AM82">
        <v>65</v>
      </c>
      <c r="AN82">
        <v>0</v>
      </c>
      <c r="AO82">
        <v>0</v>
      </c>
      <c r="AP82">
        <v>0</v>
      </c>
    </row>
    <row r="83" spans="7:42">
      <c r="G83" t="s">
        <v>125</v>
      </c>
      <c r="H83" s="115">
        <v>474.5</v>
      </c>
      <c r="I83" s="88">
        <v>0</v>
      </c>
      <c r="J83" s="88">
        <v>5.39</v>
      </c>
      <c r="K83" s="88">
        <v>56.349999999999994</v>
      </c>
      <c r="L83" s="88">
        <v>7.77</v>
      </c>
      <c r="M83" s="116">
        <v>0</v>
      </c>
      <c r="N83" s="115">
        <v>100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25.02</v>
      </c>
      <c r="X83">
        <v>94.49</v>
      </c>
      <c r="Y83">
        <v>194.3</v>
      </c>
      <c r="Z83">
        <v>0</v>
      </c>
      <c r="AA83">
        <v>134.07</v>
      </c>
      <c r="AB83">
        <v>26.04</v>
      </c>
      <c r="AC83">
        <v>0</v>
      </c>
      <c r="AD83">
        <v>0.57999999999999996</v>
      </c>
      <c r="AE83">
        <v>7.77</v>
      </c>
      <c r="AF83">
        <v>0</v>
      </c>
      <c r="AG83">
        <v>7.77</v>
      </c>
      <c r="AH83">
        <v>48.58</v>
      </c>
      <c r="AI83">
        <v>5.39</v>
      </c>
      <c r="AJ83">
        <v>0</v>
      </c>
      <c r="AK83">
        <v>100</v>
      </c>
      <c r="AL83">
        <v>20</v>
      </c>
      <c r="AM83">
        <v>65</v>
      </c>
      <c r="AN83">
        <v>0</v>
      </c>
      <c r="AO83">
        <v>0</v>
      </c>
      <c r="AP83">
        <v>0</v>
      </c>
    </row>
    <row r="84" spans="7:42">
      <c r="G84" t="s">
        <v>126</v>
      </c>
      <c r="H84" s="115">
        <v>474.5</v>
      </c>
      <c r="I84" s="88">
        <v>0</v>
      </c>
      <c r="J84" s="88">
        <v>5.39</v>
      </c>
      <c r="K84" s="88">
        <v>56.349999999999994</v>
      </c>
      <c r="L84" s="88">
        <v>7.77</v>
      </c>
      <c r="M84" s="116">
        <v>0</v>
      </c>
      <c r="N84" s="115">
        <v>100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25.02</v>
      </c>
      <c r="X84">
        <v>94.49</v>
      </c>
      <c r="Y84">
        <v>194.3</v>
      </c>
      <c r="Z84">
        <v>0</v>
      </c>
      <c r="AA84">
        <v>134.07</v>
      </c>
      <c r="AB84">
        <v>26.04</v>
      </c>
      <c r="AC84">
        <v>0</v>
      </c>
      <c r="AD84">
        <v>0.57999999999999996</v>
      </c>
      <c r="AE84">
        <v>7.77</v>
      </c>
      <c r="AF84">
        <v>0</v>
      </c>
      <c r="AG84">
        <v>7.77</v>
      </c>
      <c r="AH84">
        <v>48.58</v>
      </c>
      <c r="AI84">
        <v>5.39</v>
      </c>
      <c r="AJ84">
        <v>0</v>
      </c>
      <c r="AK84">
        <v>100</v>
      </c>
      <c r="AL84">
        <v>20</v>
      </c>
      <c r="AM84">
        <v>65</v>
      </c>
      <c r="AN84">
        <v>0</v>
      </c>
      <c r="AO84">
        <v>0</v>
      </c>
      <c r="AP84">
        <v>0</v>
      </c>
    </row>
    <row r="85" spans="7:42">
      <c r="G85" t="s">
        <v>127</v>
      </c>
      <c r="H85" s="115">
        <v>474.5</v>
      </c>
      <c r="I85" s="88">
        <v>0</v>
      </c>
      <c r="J85" s="88">
        <v>5.39</v>
      </c>
      <c r="K85" s="88">
        <v>32.06</v>
      </c>
      <c r="L85" s="88">
        <v>7.77</v>
      </c>
      <c r="M85" s="116">
        <v>0</v>
      </c>
      <c r="N85" s="115">
        <v>100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25.02</v>
      </c>
      <c r="X85">
        <v>94.49</v>
      </c>
      <c r="Y85">
        <v>194.3</v>
      </c>
      <c r="Z85">
        <v>0</v>
      </c>
      <c r="AA85">
        <v>134.07</v>
      </c>
      <c r="AB85">
        <v>26.04</v>
      </c>
      <c r="AC85">
        <v>0</v>
      </c>
      <c r="AD85">
        <v>0.57999999999999996</v>
      </c>
      <c r="AE85">
        <v>7.77</v>
      </c>
      <c r="AF85">
        <v>0</v>
      </c>
      <c r="AG85">
        <v>7.77</v>
      </c>
      <c r="AH85">
        <v>24.29</v>
      </c>
      <c r="AI85">
        <v>5.39</v>
      </c>
      <c r="AJ85">
        <v>0</v>
      </c>
      <c r="AK85">
        <v>100</v>
      </c>
      <c r="AL85">
        <v>20</v>
      </c>
      <c r="AM85">
        <v>65</v>
      </c>
      <c r="AN85">
        <v>0</v>
      </c>
      <c r="AO85">
        <v>0</v>
      </c>
      <c r="AP85">
        <v>0</v>
      </c>
    </row>
    <row r="86" spans="7:42">
      <c r="G86" t="s">
        <v>128</v>
      </c>
      <c r="H86" s="115">
        <v>474.5</v>
      </c>
      <c r="I86" s="88">
        <v>0</v>
      </c>
      <c r="J86" s="88">
        <v>5.39</v>
      </c>
      <c r="K86" s="88">
        <v>56.349999999999994</v>
      </c>
      <c r="L86" s="88">
        <v>7.77</v>
      </c>
      <c r="M86" s="116">
        <v>0</v>
      </c>
      <c r="N86" s="115">
        <v>100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25.02</v>
      </c>
      <c r="X86">
        <v>94.49</v>
      </c>
      <c r="Y86">
        <v>194.3</v>
      </c>
      <c r="Z86">
        <v>0</v>
      </c>
      <c r="AA86">
        <v>134.07</v>
      </c>
      <c r="AB86">
        <v>26.04</v>
      </c>
      <c r="AC86">
        <v>0</v>
      </c>
      <c r="AD86">
        <v>0.57999999999999996</v>
      </c>
      <c r="AE86">
        <v>7.77</v>
      </c>
      <c r="AF86">
        <v>0</v>
      </c>
      <c r="AG86">
        <v>7.77</v>
      </c>
      <c r="AH86">
        <v>48.58</v>
      </c>
      <c r="AI86">
        <v>5.39</v>
      </c>
      <c r="AJ86">
        <v>0</v>
      </c>
      <c r="AK86">
        <v>100</v>
      </c>
      <c r="AL86">
        <v>20</v>
      </c>
      <c r="AM86">
        <v>65</v>
      </c>
      <c r="AN86">
        <v>0</v>
      </c>
      <c r="AO86">
        <v>0</v>
      </c>
      <c r="AP86">
        <v>0</v>
      </c>
    </row>
    <row r="87" spans="7:42">
      <c r="G87" t="s">
        <v>129</v>
      </c>
      <c r="H87" s="115">
        <v>474.5</v>
      </c>
      <c r="I87" s="88">
        <v>0</v>
      </c>
      <c r="J87" s="88">
        <v>5.58</v>
      </c>
      <c r="K87" s="88">
        <v>56.349999999999994</v>
      </c>
      <c r="L87" s="88">
        <v>7.77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25.02</v>
      </c>
      <c r="X87">
        <v>94.49</v>
      </c>
      <c r="Y87">
        <v>194.3</v>
      </c>
      <c r="Z87">
        <v>0</v>
      </c>
      <c r="AA87">
        <v>134.07</v>
      </c>
      <c r="AB87">
        <v>26.04</v>
      </c>
      <c r="AC87">
        <v>0</v>
      </c>
      <c r="AD87">
        <v>0.57999999999999996</v>
      </c>
      <c r="AE87">
        <v>7.77</v>
      </c>
      <c r="AF87">
        <v>0</v>
      </c>
      <c r="AG87">
        <v>7.77</v>
      </c>
      <c r="AH87">
        <v>48.58</v>
      </c>
      <c r="AI87">
        <v>5.58</v>
      </c>
      <c r="AJ87">
        <v>0</v>
      </c>
      <c r="AK87">
        <v>0</v>
      </c>
      <c r="AL87">
        <v>20</v>
      </c>
      <c r="AM87">
        <v>65</v>
      </c>
      <c r="AN87">
        <v>0</v>
      </c>
      <c r="AO87">
        <v>0</v>
      </c>
      <c r="AP87">
        <v>0</v>
      </c>
    </row>
    <row r="88" spans="7:42">
      <c r="G88" t="s">
        <v>130</v>
      </c>
      <c r="H88" s="115">
        <v>474.5</v>
      </c>
      <c r="I88" s="88">
        <v>0</v>
      </c>
      <c r="J88" s="88">
        <v>5.58</v>
      </c>
      <c r="K88" s="88">
        <v>56.349999999999994</v>
      </c>
      <c r="L88" s="88">
        <v>7.77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25.02</v>
      </c>
      <c r="X88">
        <v>94.49</v>
      </c>
      <c r="Y88">
        <v>194.3</v>
      </c>
      <c r="Z88">
        <v>0</v>
      </c>
      <c r="AA88">
        <v>134.07</v>
      </c>
      <c r="AB88">
        <v>26.04</v>
      </c>
      <c r="AC88">
        <v>0</v>
      </c>
      <c r="AD88">
        <v>0.57999999999999996</v>
      </c>
      <c r="AE88">
        <v>7.77</v>
      </c>
      <c r="AF88">
        <v>0</v>
      </c>
      <c r="AG88">
        <v>7.77</v>
      </c>
      <c r="AH88">
        <v>48.58</v>
      </c>
      <c r="AI88">
        <v>5.58</v>
      </c>
      <c r="AJ88">
        <v>0</v>
      </c>
      <c r="AK88">
        <v>0</v>
      </c>
      <c r="AL88">
        <v>20</v>
      </c>
      <c r="AM88">
        <v>65</v>
      </c>
      <c r="AN88">
        <v>0</v>
      </c>
      <c r="AO88">
        <v>0</v>
      </c>
      <c r="AP88">
        <v>0</v>
      </c>
    </row>
    <row r="89" spans="7:42">
      <c r="G89" t="s">
        <v>131</v>
      </c>
      <c r="H89" s="115">
        <v>474.5</v>
      </c>
      <c r="I89" s="88">
        <v>0</v>
      </c>
      <c r="J89" s="88">
        <v>5.58</v>
      </c>
      <c r="K89" s="88">
        <v>22.34</v>
      </c>
      <c r="L89" s="88">
        <v>7.77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25.02</v>
      </c>
      <c r="X89">
        <v>94.49</v>
      </c>
      <c r="Y89">
        <v>194.3</v>
      </c>
      <c r="Z89">
        <v>0</v>
      </c>
      <c r="AA89">
        <v>134.07</v>
      </c>
      <c r="AB89">
        <v>26.04</v>
      </c>
      <c r="AC89">
        <v>0</v>
      </c>
      <c r="AD89">
        <v>0.57999999999999996</v>
      </c>
      <c r="AE89">
        <v>7.77</v>
      </c>
      <c r="AF89">
        <v>0</v>
      </c>
      <c r="AG89">
        <v>7.77</v>
      </c>
      <c r="AH89">
        <v>14.57</v>
      </c>
      <c r="AI89">
        <v>5.58</v>
      </c>
      <c r="AJ89">
        <v>0</v>
      </c>
      <c r="AK89">
        <v>0</v>
      </c>
      <c r="AL89">
        <v>20</v>
      </c>
      <c r="AM89">
        <v>65</v>
      </c>
      <c r="AN89">
        <v>0</v>
      </c>
      <c r="AO89">
        <v>0</v>
      </c>
      <c r="AP89">
        <v>0</v>
      </c>
    </row>
    <row r="90" spans="7:42">
      <c r="G90" t="s">
        <v>132</v>
      </c>
      <c r="H90" s="115">
        <v>474.5</v>
      </c>
      <c r="I90" s="88">
        <v>0</v>
      </c>
      <c r="J90" s="88">
        <v>5.58</v>
      </c>
      <c r="K90" s="88">
        <v>56.349999999999994</v>
      </c>
      <c r="L90" s="88">
        <v>7.77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25.02</v>
      </c>
      <c r="X90">
        <v>94.49</v>
      </c>
      <c r="Y90">
        <v>194.3</v>
      </c>
      <c r="Z90">
        <v>0</v>
      </c>
      <c r="AA90">
        <v>134.07</v>
      </c>
      <c r="AB90">
        <v>26.04</v>
      </c>
      <c r="AC90">
        <v>0</v>
      </c>
      <c r="AD90">
        <v>0.57999999999999996</v>
      </c>
      <c r="AE90">
        <v>7.77</v>
      </c>
      <c r="AF90">
        <v>0</v>
      </c>
      <c r="AG90">
        <v>7.77</v>
      </c>
      <c r="AH90">
        <v>48.58</v>
      </c>
      <c r="AI90">
        <v>5.58</v>
      </c>
      <c r="AJ90">
        <v>0</v>
      </c>
      <c r="AK90">
        <v>0</v>
      </c>
      <c r="AL90">
        <v>20</v>
      </c>
      <c r="AM90">
        <v>65</v>
      </c>
      <c r="AN90">
        <v>0</v>
      </c>
      <c r="AO90">
        <v>0</v>
      </c>
      <c r="AP90">
        <v>0</v>
      </c>
    </row>
    <row r="91" spans="7:42">
      <c r="G91" t="s">
        <v>133</v>
      </c>
      <c r="H91" s="115">
        <v>474.5</v>
      </c>
      <c r="I91" s="88">
        <v>0</v>
      </c>
      <c r="J91" s="88">
        <v>5.86</v>
      </c>
      <c r="K91" s="88">
        <v>56.349999999999994</v>
      </c>
      <c r="L91" s="88">
        <v>5.83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25.02</v>
      </c>
      <c r="X91">
        <v>94.49</v>
      </c>
      <c r="Y91">
        <v>194.3</v>
      </c>
      <c r="Z91">
        <v>0</v>
      </c>
      <c r="AA91">
        <v>134.07</v>
      </c>
      <c r="AB91">
        <v>26.04</v>
      </c>
      <c r="AC91">
        <v>0</v>
      </c>
      <c r="AD91">
        <v>0.57999999999999996</v>
      </c>
      <c r="AE91">
        <v>5.83</v>
      </c>
      <c r="AF91">
        <v>0</v>
      </c>
      <c r="AG91">
        <v>7.77</v>
      </c>
      <c r="AH91">
        <v>48.58</v>
      </c>
      <c r="AI91">
        <v>5.86</v>
      </c>
      <c r="AJ91">
        <v>0</v>
      </c>
      <c r="AK91">
        <v>0</v>
      </c>
      <c r="AL91">
        <v>20</v>
      </c>
      <c r="AM91">
        <v>65</v>
      </c>
      <c r="AN91">
        <v>0</v>
      </c>
      <c r="AO91">
        <v>0</v>
      </c>
      <c r="AP91">
        <v>0</v>
      </c>
    </row>
    <row r="92" spans="7:42">
      <c r="G92" t="s">
        <v>134</v>
      </c>
      <c r="H92" s="115">
        <v>474.5</v>
      </c>
      <c r="I92" s="88">
        <v>0</v>
      </c>
      <c r="J92" s="88">
        <v>5.86</v>
      </c>
      <c r="K92" s="88">
        <v>56.349999999999994</v>
      </c>
      <c r="L92" s="88">
        <v>5.83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25.02</v>
      </c>
      <c r="X92">
        <v>94.49</v>
      </c>
      <c r="Y92">
        <v>194.3</v>
      </c>
      <c r="Z92">
        <v>0</v>
      </c>
      <c r="AA92">
        <v>134.07</v>
      </c>
      <c r="AB92">
        <v>26.04</v>
      </c>
      <c r="AC92">
        <v>0</v>
      </c>
      <c r="AD92">
        <v>0.57999999999999996</v>
      </c>
      <c r="AE92">
        <v>5.83</v>
      </c>
      <c r="AF92">
        <v>0</v>
      </c>
      <c r="AG92">
        <v>7.77</v>
      </c>
      <c r="AH92">
        <v>48.58</v>
      </c>
      <c r="AI92">
        <v>5.86</v>
      </c>
      <c r="AJ92">
        <v>0</v>
      </c>
      <c r="AK92">
        <v>0</v>
      </c>
      <c r="AL92">
        <v>20</v>
      </c>
      <c r="AM92">
        <v>65</v>
      </c>
      <c r="AN92">
        <v>0</v>
      </c>
      <c r="AO92">
        <v>0</v>
      </c>
      <c r="AP92">
        <v>0</v>
      </c>
    </row>
    <row r="93" spans="7:42">
      <c r="G93" t="s">
        <v>135</v>
      </c>
      <c r="H93" s="115">
        <v>474.5</v>
      </c>
      <c r="I93" s="88">
        <v>0</v>
      </c>
      <c r="J93" s="88">
        <v>5.86</v>
      </c>
      <c r="K93" s="88">
        <v>17.490000000000002</v>
      </c>
      <c r="L93" s="88">
        <v>5.83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25.02</v>
      </c>
      <c r="X93">
        <v>94.49</v>
      </c>
      <c r="Y93">
        <v>194.3</v>
      </c>
      <c r="Z93">
        <v>0</v>
      </c>
      <c r="AA93">
        <v>134.07</v>
      </c>
      <c r="AB93">
        <v>26.04</v>
      </c>
      <c r="AC93">
        <v>0</v>
      </c>
      <c r="AD93">
        <v>0.57999999999999996</v>
      </c>
      <c r="AE93">
        <v>5.83</v>
      </c>
      <c r="AF93">
        <v>0</v>
      </c>
      <c r="AG93">
        <v>7.77</v>
      </c>
      <c r="AH93">
        <v>9.7200000000000006</v>
      </c>
      <c r="AI93">
        <v>5.86</v>
      </c>
      <c r="AJ93">
        <v>0</v>
      </c>
      <c r="AK93">
        <v>0</v>
      </c>
      <c r="AL93">
        <v>20</v>
      </c>
      <c r="AM93">
        <v>65</v>
      </c>
      <c r="AN93">
        <v>0</v>
      </c>
      <c r="AO93">
        <v>0</v>
      </c>
      <c r="AP93">
        <v>0</v>
      </c>
    </row>
    <row r="94" spans="7:42">
      <c r="G94" t="s">
        <v>136</v>
      </c>
      <c r="H94" s="115">
        <v>474.5</v>
      </c>
      <c r="I94" s="88">
        <v>0</v>
      </c>
      <c r="J94" s="88">
        <v>5.86</v>
      </c>
      <c r="K94" s="88">
        <v>56.349999999999994</v>
      </c>
      <c r="L94" s="88">
        <v>5.83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25.02</v>
      </c>
      <c r="X94">
        <v>94.49</v>
      </c>
      <c r="Y94">
        <v>194.3</v>
      </c>
      <c r="Z94">
        <v>0</v>
      </c>
      <c r="AA94">
        <v>134.07</v>
      </c>
      <c r="AB94">
        <v>26.04</v>
      </c>
      <c r="AC94">
        <v>0</v>
      </c>
      <c r="AD94">
        <v>0.57999999999999996</v>
      </c>
      <c r="AE94">
        <v>5.83</v>
      </c>
      <c r="AF94">
        <v>0</v>
      </c>
      <c r="AG94">
        <v>7.77</v>
      </c>
      <c r="AH94">
        <v>48.58</v>
      </c>
      <c r="AI94">
        <v>5.86</v>
      </c>
      <c r="AJ94">
        <v>0</v>
      </c>
      <c r="AK94">
        <v>0</v>
      </c>
      <c r="AL94">
        <v>20</v>
      </c>
      <c r="AM94">
        <v>65</v>
      </c>
      <c r="AN94">
        <v>0</v>
      </c>
      <c r="AO94">
        <v>0</v>
      </c>
      <c r="AP94">
        <v>0</v>
      </c>
    </row>
    <row r="95" spans="7:42">
      <c r="G95" t="s">
        <v>137</v>
      </c>
      <c r="H95" s="115">
        <v>474.5</v>
      </c>
      <c r="I95" s="88">
        <v>0</v>
      </c>
      <c r="J95" s="88">
        <v>6.04</v>
      </c>
      <c r="K95" s="88">
        <v>56.349999999999994</v>
      </c>
      <c r="L95" s="88">
        <v>5.83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25.02</v>
      </c>
      <c r="X95">
        <v>94.49</v>
      </c>
      <c r="Y95">
        <v>194.3</v>
      </c>
      <c r="Z95">
        <v>0</v>
      </c>
      <c r="AA95">
        <v>134.07</v>
      </c>
      <c r="AB95">
        <v>26.04</v>
      </c>
      <c r="AC95">
        <v>0</v>
      </c>
      <c r="AD95">
        <v>0.57999999999999996</v>
      </c>
      <c r="AE95">
        <v>5.83</v>
      </c>
      <c r="AF95">
        <v>0</v>
      </c>
      <c r="AG95">
        <v>7.77</v>
      </c>
      <c r="AH95">
        <v>48.58</v>
      </c>
      <c r="AI95">
        <v>6.04</v>
      </c>
      <c r="AJ95">
        <v>0</v>
      </c>
      <c r="AK95">
        <v>0</v>
      </c>
      <c r="AL95">
        <v>20</v>
      </c>
      <c r="AM95">
        <v>65</v>
      </c>
      <c r="AN95">
        <v>0</v>
      </c>
      <c r="AO95">
        <v>0</v>
      </c>
      <c r="AP95">
        <v>0</v>
      </c>
    </row>
    <row r="96" spans="7:42">
      <c r="G96" t="s">
        <v>138</v>
      </c>
      <c r="H96" s="115">
        <v>474.5</v>
      </c>
      <c r="I96" s="88">
        <v>0</v>
      </c>
      <c r="J96" s="88">
        <v>6.04</v>
      </c>
      <c r="K96" s="88">
        <v>56.349999999999994</v>
      </c>
      <c r="L96" s="88">
        <v>5.83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25.02</v>
      </c>
      <c r="X96">
        <v>94.49</v>
      </c>
      <c r="Y96">
        <v>194.3</v>
      </c>
      <c r="Z96">
        <v>0</v>
      </c>
      <c r="AA96">
        <v>134.07</v>
      </c>
      <c r="AB96">
        <v>26.04</v>
      </c>
      <c r="AC96">
        <v>0</v>
      </c>
      <c r="AD96">
        <v>0.57999999999999996</v>
      </c>
      <c r="AE96">
        <v>5.83</v>
      </c>
      <c r="AF96">
        <v>0</v>
      </c>
      <c r="AG96">
        <v>7.77</v>
      </c>
      <c r="AH96">
        <v>48.58</v>
      </c>
      <c r="AI96">
        <v>6.04</v>
      </c>
      <c r="AJ96">
        <v>0</v>
      </c>
      <c r="AK96">
        <v>0</v>
      </c>
      <c r="AL96">
        <v>20</v>
      </c>
      <c r="AM96">
        <v>65</v>
      </c>
      <c r="AN96">
        <v>0</v>
      </c>
      <c r="AO96">
        <v>0</v>
      </c>
      <c r="AP96">
        <v>0</v>
      </c>
    </row>
    <row r="97" spans="1:133">
      <c r="G97" t="s">
        <v>139</v>
      </c>
      <c r="H97" s="115">
        <v>474.5</v>
      </c>
      <c r="I97" s="88">
        <v>0</v>
      </c>
      <c r="J97" s="88">
        <v>6.04</v>
      </c>
      <c r="K97" s="88">
        <v>17.490000000000002</v>
      </c>
      <c r="L97" s="88">
        <v>5.83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25.02</v>
      </c>
      <c r="X97">
        <v>94.49</v>
      </c>
      <c r="Y97">
        <v>194.3</v>
      </c>
      <c r="Z97">
        <v>0</v>
      </c>
      <c r="AA97">
        <v>134.07</v>
      </c>
      <c r="AB97">
        <v>26.04</v>
      </c>
      <c r="AC97">
        <v>0</v>
      </c>
      <c r="AD97">
        <v>0.57999999999999996</v>
      </c>
      <c r="AE97">
        <v>5.83</v>
      </c>
      <c r="AF97">
        <v>0</v>
      </c>
      <c r="AG97">
        <v>7.77</v>
      </c>
      <c r="AH97">
        <v>9.7200000000000006</v>
      </c>
      <c r="AI97">
        <v>6.04</v>
      </c>
      <c r="AJ97">
        <v>0</v>
      </c>
      <c r="AK97">
        <v>0</v>
      </c>
      <c r="AL97">
        <v>20</v>
      </c>
      <c r="AM97">
        <v>65</v>
      </c>
      <c r="AN97">
        <v>0</v>
      </c>
      <c r="AO97">
        <v>0</v>
      </c>
      <c r="AP97">
        <v>0</v>
      </c>
    </row>
    <row r="98" spans="1:133">
      <c r="G98" t="s">
        <v>140</v>
      </c>
      <c r="H98" s="115">
        <v>474.5</v>
      </c>
      <c r="I98" s="88">
        <v>0</v>
      </c>
      <c r="J98" s="88">
        <v>6.04</v>
      </c>
      <c r="K98" s="88">
        <v>56.349999999999994</v>
      </c>
      <c r="L98" s="88">
        <v>5.83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25.02</v>
      </c>
      <c r="X98">
        <v>94.49</v>
      </c>
      <c r="Y98">
        <v>194.3</v>
      </c>
      <c r="Z98">
        <v>0</v>
      </c>
      <c r="AA98">
        <v>134.07</v>
      </c>
      <c r="AB98">
        <v>26.04</v>
      </c>
      <c r="AC98">
        <v>0</v>
      </c>
      <c r="AD98">
        <v>0.57999999999999996</v>
      </c>
      <c r="AE98">
        <v>5.83</v>
      </c>
      <c r="AF98">
        <v>0</v>
      </c>
      <c r="AG98">
        <v>7.77</v>
      </c>
      <c r="AH98">
        <v>48.58</v>
      </c>
      <c r="AI98">
        <v>6.04</v>
      </c>
      <c r="AJ98">
        <v>0</v>
      </c>
      <c r="AK98">
        <v>0</v>
      </c>
      <c r="AL98">
        <v>20</v>
      </c>
      <c r="AM98">
        <v>65</v>
      </c>
      <c r="AN98">
        <v>0</v>
      </c>
      <c r="AO98">
        <v>0</v>
      </c>
      <c r="A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7.8691575000000027</v>
      </c>
      <c r="I99" s="111">
        <f t="shared" ref="I99:BU99" si="1">SUM(I3:I98)/4000</f>
        <v>0.10623749999999997</v>
      </c>
      <c r="J99" s="111">
        <f t="shared" si="1"/>
        <v>0.12756999999999999</v>
      </c>
      <c r="K99" s="111">
        <f t="shared" si="1"/>
        <v>1.4314800000000019</v>
      </c>
      <c r="L99" s="111">
        <f t="shared" si="1"/>
        <v>0.16513999999999993</v>
      </c>
      <c r="M99" s="111">
        <f t="shared" si="1"/>
        <v>0</v>
      </c>
      <c r="N99" s="110">
        <f t="shared" si="1"/>
        <v>0.25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0.15011999999999995</v>
      </c>
      <c r="X99">
        <f t="shared" si="1"/>
        <v>2.267759999999996</v>
      </c>
      <c r="Y99">
        <f t="shared" si="1"/>
        <v>1.5544000000000007</v>
      </c>
      <c r="Z99">
        <f t="shared" si="1"/>
        <v>7.5480000000000005E-2</v>
      </c>
      <c r="AA99">
        <f t="shared" si="1"/>
        <v>3.0056699999999963</v>
      </c>
      <c r="AB99">
        <f t="shared" si="1"/>
        <v>0.55437999999999965</v>
      </c>
      <c r="AC99">
        <f t="shared" si="1"/>
        <v>0</v>
      </c>
      <c r="AD99">
        <f t="shared" si="1"/>
        <v>1.3459999999999974E-2</v>
      </c>
      <c r="AE99">
        <f t="shared" si="1"/>
        <v>0.16513999999999993</v>
      </c>
      <c r="AF99">
        <f t="shared" si="1"/>
        <v>0.86366000000000054</v>
      </c>
      <c r="AG99">
        <f t="shared" si="1"/>
        <v>0.18647999999999973</v>
      </c>
      <c r="AH99">
        <f t="shared" si="1"/>
        <v>0.25017500000000015</v>
      </c>
      <c r="AI99">
        <f t="shared" si="1"/>
        <v>0.12756999999999999</v>
      </c>
      <c r="AJ99">
        <f t="shared" si="1"/>
        <v>0.05</v>
      </c>
      <c r="AK99">
        <f t="shared" si="1"/>
        <v>0.2</v>
      </c>
      <c r="AL99">
        <f t="shared" si="1"/>
        <v>0.48</v>
      </c>
      <c r="AM99">
        <f t="shared" si="1"/>
        <v>1.96</v>
      </c>
      <c r="AN99">
        <f t="shared" si="1"/>
        <v>0.24788750000000001</v>
      </c>
      <c r="AO99">
        <f t="shared" si="1"/>
        <v>0.10623749999999997</v>
      </c>
      <c r="AP99">
        <f t="shared" si="1"/>
        <v>0.131165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2022-04-13T07:00:38Z</dcterms:modified>
</cp:coreProperties>
</file>